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480" yWindow="135" windowWidth="14910" windowHeight="9870" activeTab="2"/>
  </bookViews>
  <sheets>
    <sheet name="Genus&amp;species means" sheetId="1" r:id="rId1"/>
    <sheet name="Phylum &amp; graphs" sheetId="2" r:id="rId2"/>
    <sheet name="Radar graphs + stats" sheetId="3" r:id="rId3"/>
    <sheet name="Family data" sheetId="4" r:id="rId4"/>
  </sheets>
  <definedNames>
    <definedName name="taxon_1" localSheetId="3">'Family data'!$A$1:$O$66</definedName>
  </definedNames>
  <calcPr calcId="145621"/>
</workbook>
</file>

<file path=xl/calcChain.xml><?xml version="1.0" encoding="utf-8"?>
<calcChain xmlns="http://schemas.openxmlformats.org/spreadsheetml/2006/main">
  <c r="L96" i="4" l="1"/>
  <c r="K96" i="4"/>
  <c r="J96" i="4"/>
  <c r="I96" i="4"/>
  <c r="H96" i="4"/>
  <c r="G96" i="4"/>
  <c r="F96" i="4"/>
  <c r="E96" i="4"/>
  <c r="L95" i="4"/>
  <c r="K95" i="4"/>
  <c r="J95" i="4"/>
  <c r="I95" i="4"/>
  <c r="H95" i="4"/>
  <c r="G95" i="4"/>
  <c r="F95" i="4"/>
  <c r="E95" i="4"/>
  <c r="L94" i="4"/>
  <c r="K94" i="4"/>
  <c r="J94" i="4"/>
  <c r="I94" i="4"/>
  <c r="H94" i="4"/>
  <c r="G94" i="4"/>
  <c r="F94" i="4"/>
  <c r="E94" i="4"/>
  <c r="L93" i="4"/>
  <c r="K93" i="4"/>
  <c r="J93" i="4"/>
  <c r="I93" i="4"/>
  <c r="H93" i="4"/>
  <c r="G93" i="4"/>
  <c r="F93" i="4"/>
  <c r="E93" i="4"/>
  <c r="L91" i="4"/>
  <c r="K91" i="4"/>
  <c r="J91" i="4"/>
  <c r="I91" i="4"/>
  <c r="H91" i="4"/>
  <c r="G91" i="4"/>
  <c r="F91" i="4"/>
  <c r="E91" i="4"/>
  <c r="L90" i="4"/>
  <c r="K90" i="4"/>
  <c r="J90" i="4"/>
  <c r="I90" i="4"/>
  <c r="H90" i="4"/>
  <c r="G90" i="4"/>
  <c r="F90" i="4"/>
  <c r="E90" i="4"/>
  <c r="L89" i="4"/>
  <c r="K89" i="4"/>
  <c r="J89" i="4"/>
  <c r="I89" i="4"/>
  <c r="H89" i="4"/>
  <c r="G89" i="4"/>
  <c r="F89" i="4"/>
  <c r="E89" i="4"/>
  <c r="L88" i="4"/>
  <c r="K88" i="4"/>
  <c r="J88" i="4"/>
  <c r="I88" i="4"/>
  <c r="H88" i="4"/>
  <c r="G88" i="4"/>
  <c r="F88" i="4"/>
  <c r="E88" i="4"/>
  <c r="L86" i="4"/>
  <c r="K86" i="4"/>
  <c r="J86" i="4"/>
  <c r="I86" i="4"/>
  <c r="H86" i="4"/>
  <c r="G86" i="4"/>
  <c r="F86" i="4"/>
  <c r="E86" i="4"/>
  <c r="L85" i="4"/>
  <c r="K85" i="4"/>
  <c r="J85" i="4"/>
  <c r="I85" i="4"/>
  <c r="H85" i="4"/>
  <c r="G85" i="4"/>
  <c r="F85" i="4"/>
  <c r="E85" i="4"/>
  <c r="L84" i="4"/>
  <c r="K84" i="4"/>
  <c r="J84" i="4"/>
  <c r="I84" i="4"/>
  <c r="H84" i="4"/>
  <c r="G84" i="4"/>
  <c r="F84" i="4"/>
  <c r="E84" i="4"/>
  <c r="L83" i="4"/>
  <c r="K83" i="4"/>
  <c r="J83" i="4"/>
  <c r="I83" i="4"/>
  <c r="H83" i="4"/>
  <c r="G83" i="4"/>
  <c r="F83" i="4"/>
  <c r="E83" i="4"/>
</calcChain>
</file>

<file path=xl/connections.xml><?xml version="1.0" encoding="utf-8"?>
<connections xmlns="http://schemas.openxmlformats.org/spreadsheetml/2006/main">
  <connection id="1" name="taxon12" type="6" refreshedVersion="4" background="1" saveData="1">
    <textPr codePage="437" sourceFile="C:\Users\rwalzem.POSC_LAB\My Projects\MMPC projects\Wasserman-Vanderbilt 2012\taxon.txt" semicolon="1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<sst xmlns="http://schemas.openxmlformats.org/spreadsheetml/2006/main" count="614" uniqueCount="204">
  <si>
    <t xml:space="preserve">Table Time </t>
  </si>
  <si>
    <t xml:space="preserve">Time </t>
  </si>
  <si>
    <t>Week 8 vs. Week 12</t>
  </si>
  <si>
    <t>8 vs. 12</t>
  </si>
  <si>
    <t>Treatment</t>
  </si>
  <si>
    <t>vehicle</t>
  </si>
  <si>
    <t>pEcN</t>
  </si>
  <si>
    <t>pNAE-EcN</t>
  </si>
  <si>
    <t>pNAPE-pEcN</t>
  </si>
  <si>
    <t xml:space="preserve">Vehicle </t>
  </si>
  <si>
    <t>%</t>
  </si>
  <si>
    <t>Variable</t>
  </si>
  <si>
    <t>T-test compared to time interval vehicle</t>
  </si>
  <si>
    <t>feces weight (g)</t>
  </si>
  <si>
    <t>Body Weight?</t>
  </si>
  <si>
    <t>cumulative food intake</t>
  </si>
  <si>
    <t xml:space="preserve">weight gain </t>
  </si>
  <si>
    <t>%body fat</t>
  </si>
  <si>
    <t>name</t>
  </si>
  <si>
    <t>Phylla</t>
  </si>
  <si>
    <t>Bacteroidetes</t>
  </si>
  <si>
    <t>Deferribacteres</t>
  </si>
  <si>
    <t>Firmicutes</t>
  </si>
  <si>
    <t>Other</t>
  </si>
  <si>
    <t>Proteobacteria</t>
  </si>
  <si>
    <t>Tenericutes</t>
  </si>
  <si>
    <t>Verrucomicrobia</t>
  </si>
  <si>
    <t>T-test compared to self</t>
  </si>
  <si>
    <t>12*</t>
  </si>
  <si>
    <t>45.6 (47.66%)</t>
  </si>
  <si>
    <t xml:space="preserve"> 39.6 (42.41%)</t>
  </si>
  <si>
    <t>3.7 (3.51%)</t>
  </si>
  <si>
    <t xml:space="preserve"> 3.1 (5.03%)</t>
  </si>
  <si>
    <t>5.5 (0.36%)</t>
  </si>
  <si>
    <t>0.9 (0.94%)</t>
  </si>
  <si>
    <t>0 (0%)</t>
  </si>
  <si>
    <t>*Note: values following removal of G1.M.32 data, t-tests were unchanged by deletion of this animal’s values except for 0.04 value for “other” in 8 vs. 12 comparison for vehicle becomes non-significant.</t>
  </si>
  <si>
    <t>Week 8</t>
  </si>
  <si>
    <t>Week 12</t>
  </si>
  <si>
    <t>Feces, g</t>
  </si>
  <si>
    <t>Body Wt., g</t>
  </si>
  <si>
    <t>FI cum., g</t>
  </si>
  <si>
    <t>Weight gain, g</t>
  </si>
  <si>
    <t>% Body fat</t>
  </si>
  <si>
    <t>Body Weight, g</t>
  </si>
  <si>
    <t>Food Intake, g, cummulative</t>
  </si>
  <si>
    <t>Turicibacter</t>
  </si>
  <si>
    <t>Bacteroidaceae</t>
  </si>
  <si>
    <t>Porphyromonadaceae</t>
  </si>
  <si>
    <t>Rikenellaceae</t>
  </si>
  <si>
    <t>Lachnospiraceae</t>
  </si>
  <si>
    <t>Ruminococcaceae</t>
  </si>
  <si>
    <t>Deferribacteraceae</t>
  </si>
  <si>
    <t>Enterobacteriaceae</t>
  </si>
  <si>
    <t>G1.M.33.W8</t>
  </si>
  <si>
    <t>G1.M.34.W8</t>
  </si>
  <si>
    <t>G1.M.35.W8</t>
  </si>
  <si>
    <t>G1.M.36.W8</t>
  </si>
  <si>
    <t>G1.M.37.W8</t>
  </si>
  <si>
    <t>G1.M.38.W8</t>
  </si>
  <si>
    <t>G1.M.39.W8</t>
  </si>
  <si>
    <t>G1.M.33.W12</t>
  </si>
  <si>
    <t>G1.M.34.W12</t>
  </si>
  <si>
    <t>G1.M.35.W12</t>
  </si>
  <si>
    <t>G1.M.36.W12</t>
  </si>
  <si>
    <t>G1.M.37.W12</t>
  </si>
  <si>
    <t>G1.M.38.W12</t>
  </si>
  <si>
    <t>G1.M.39.W12</t>
  </si>
  <si>
    <t>G1.M.40.W12</t>
  </si>
  <si>
    <t>G2.M.21.W8</t>
  </si>
  <si>
    <t>G2.M.22.W8</t>
  </si>
  <si>
    <t>G2.M.23.W8</t>
  </si>
  <si>
    <t>G2.M.24.W8</t>
  </si>
  <si>
    <t>G2.M.25.W8</t>
  </si>
  <si>
    <t>G2.M.27.W8</t>
  </si>
  <si>
    <t>G2.M.28.W8</t>
  </si>
  <si>
    <t>G2.M.29.W8</t>
  </si>
  <si>
    <t>G2.M.30.W8</t>
  </si>
  <si>
    <t>G2.M.21.W12</t>
  </si>
  <si>
    <t>G2.M.22.W12</t>
  </si>
  <si>
    <t>G2.M.23.W12</t>
  </si>
  <si>
    <t>G2.M.24.W12</t>
  </si>
  <si>
    <t>G2.M.25.W12</t>
  </si>
  <si>
    <t>G2.M.26.W12</t>
  </si>
  <si>
    <t>G2.M.27.W12</t>
  </si>
  <si>
    <t>G2.M.28.W12</t>
  </si>
  <si>
    <t>G2.M.29.W12</t>
  </si>
  <si>
    <t>G2.M.30.W12</t>
  </si>
  <si>
    <t>G3.M.11.W8</t>
  </si>
  <si>
    <t>G3.M.12.W8</t>
  </si>
  <si>
    <t>G3.M.13.W8</t>
  </si>
  <si>
    <t>G3.M.14.W8</t>
  </si>
  <si>
    <t>G3.M.15.W8</t>
  </si>
  <si>
    <t>G3.M.16.W8</t>
  </si>
  <si>
    <t>G3.M.17.W8</t>
  </si>
  <si>
    <t>G3.M.18.W8</t>
  </si>
  <si>
    <t>G3.M.19.W8</t>
  </si>
  <si>
    <t>G3.M.20.W8</t>
  </si>
  <si>
    <t>G3.M.11.W12</t>
  </si>
  <si>
    <t>G3.M.12.W12</t>
  </si>
  <si>
    <t>G3.M.13.W12</t>
  </si>
  <si>
    <t>G3.M.14.W12</t>
  </si>
  <si>
    <t>G3.M.15.W12</t>
  </si>
  <si>
    <t>G3.M.16.W12</t>
  </si>
  <si>
    <t>G3.M.17.W12</t>
  </si>
  <si>
    <t>G3.M.18.W12</t>
  </si>
  <si>
    <t>G3.M.19.W12</t>
  </si>
  <si>
    <t>G3.M.20.W12</t>
  </si>
  <si>
    <t>G4.M.01.W8</t>
  </si>
  <si>
    <t>G4.M.02.W8</t>
  </si>
  <si>
    <t>G4.M.03.W8</t>
  </si>
  <si>
    <t>G4.M.04.W8</t>
  </si>
  <si>
    <t>G4.M.05.W8</t>
  </si>
  <si>
    <t>G4.M.06.W8</t>
  </si>
  <si>
    <t>G4.M.07.W8</t>
  </si>
  <si>
    <t>G4.M.08.W8</t>
  </si>
  <si>
    <t>G4.M.09.W8</t>
  </si>
  <si>
    <t>G4.M.10.W8</t>
  </si>
  <si>
    <t>G4.M.01.W12</t>
  </si>
  <si>
    <t>G4.M.02.W12</t>
  </si>
  <si>
    <t>G4.M.03.W12</t>
  </si>
  <si>
    <t>G4.M.04.W12</t>
  </si>
  <si>
    <t>G4.M.05.W12</t>
  </si>
  <si>
    <t>G4.M.06.W12</t>
  </si>
  <si>
    <t>G4.M.07.W12</t>
  </si>
  <si>
    <t>G4.M.08.W12</t>
  </si>
  <si>
    <t>G4.M.09.W12</t>
  </si>
  <si>
    <t>G4.M.10.W12</t>
  </si>
  <si>
    <t>Vehicle</t>
  </si>
  <si>
    <t>Legend</t>
  </si>
  <si>
    <t>Taxonomy</t>
  </si>
  <si>
    <t>Root;Bacteria;Firmicutes;Clostridia;Clostridiales;Other</t>
  </si>
  <si>
    <t>Total</t>
  </si>
  <si>
    <t>count</t>
  </si>
  <si>
    <t>G1.M.31.W8</t>
  </si>
  <si>
    <t>G1.M.32.W8</t>
  </si>
  <si>
    <t>G1.M.31.W12</t>
  </si>
  <si>
    <t>G1.M.32.W12</t>
  </si>
  <si>
    <t>Mean</t>
  </si>
  <si>
    <t>NAPE</t>
  </si>
  <si>
    <t>pNAE</t>
  </si>
  <si>
    <t>T-test</t>
  </si>
  <si>
    <t>Wk 8 vs. 12</t>
  </si>
  <si>
    <t>Food Intake, g, cumulative</t>
  </si>
  <si>
    <t xml:space="preserve">Clostridium thiosulfatireducens  </t>
  </si>
  <si>
    <t xml:space="preserve">Clostridium propionicum  </t>
  </si>
  <si>
    <t xml:space="preserve">Stenotrophomonas maltophilia vun10003  </t>
  </si>
  <si>
    <t xml:space="preserve">Salmonella enterica </t>
  </si>
  <si>
    <t xml:space="preserve">Lactobacillus murinus  </t>
  </si>
  <si>
    <t xml:space="preserve">Parabacteroides goldsteinii  </t>
  </si>
  <si>
    <t xml:space="preserve">Geitlerinema spp. </t>
  </si>
  <si>
    <t xml:space="preserve">Roseburia eubacterium rectale </t>
  </si>
  <si>
    <t xml:space="preserve">Leptolyngbya antarctica </t>
  </si>
  <si>
    <t xml:space="preserve">Faecalibacterium prausnitzii </t>
  </si>
  <si>
    <t xml:space="preserve">Lactococcus lactis </t>
  </si>
  <si>
    <t xml:space="preserve">Aromatoleum azoarcus buckelii  </t>
  </si>
  <si>
    <t xml:space="preserve">Syntrophus sp. </t>
  </si>
  <si>
    <t xml:space="preserve">Bacteroides pectinophilus </t>
  </si>
  <si>
    <t xml:space="preserve">Anaeroplasma bactoclasticum  </t>
  </si>
  <si>
    <t xml:space="preserve">Clostridium scindens </t>
  </si>
  <si>
    <t xml:space="preserve">Ochrobactrum pseudogrignonense  </t>
  </si>
  <si>
    <t xml:space="preserve">Clostridium orbiscindens </t>
  </si>
  <si>
    <t xml:space="preserve">Clostridium fusiformis cm973  </t>
  </si>
  <si>
    <t xml:space="preserve">Dorea formicigenerans </t>
  </si>
  <si>
    <t xml:space="preserve">Clostridium leptum </t>
  </si>
  <si>
    <t xml:space="preserve">Ruminococcus bromii </t>
  </si>
  <si>
    <t xml:space="preserve">Ruminococcus gnavus </t>
  </si>
  <si>
    <t xml:space="preserve">Clostridium acetireducens  </t>
  </si>
  <si>
    <t xml:space="preserve">Oscillospira spp. </t>
  </si>
  <si>
    <t xml:space="preserve">Clostridium symbiosum  </t>
  </si>
  <si>
    <t xml:space="preserve">Clostridium indolis  </t>
  </si>
  <si>
    <t xml:space="preserve">Clostridium saccharolyticum  </t>
  </si>
  <si>
    <t xml:space="preserve">Blautia producta </t>
  </si>
  <si>
    <t xml:space="preserve">Shuttleworthia satelles </t>
  </si>
  <si>
    <t xml:space="preserve">Clostridium celerecrescens  </t>
  </si>
  <si>
    <t xml:space="preserve">Clostridium xylanolyticum  </t>
  </si>
  <si>
    <t xml:space="preserve">Oxalobacter spp. </t>
  </si>
  <si>
    <t xml:space="preserve">Enterococcus hirae </t>
  </si>
  <si>
    <t xml:space="preserve">Eubacterium sulci  </t>
  </si>
  <si>
    <t xml:space="preserve">Coprococcus catus </t>
  </si>
  <si>
    <t xml:space="preserve">Pontibacter korlensis </t>
  </si>
  <si>
    <t xml:space="preserve">Prevotella oralis  </t>
  </si>
  <si>
    <t xml:space="preserve">Parabacteroides distasonis </t>
  </si>
  <si>
    <t xml:space="preserve">Coprobacillus cateniformis </t>
  </si>
  <si>
    <t xml:space="preserve">Alistipes putredinis </t>
  </si>
  <si>
    <t xml:space="preserve">Alistipes finegoldii </t>
  </si>
  <si>
    <t xml:space="preserve">Bacteroides capillosus </t>
  </si>
  <si>
    <t xml:space="preserve">Alistipes massiliensis  </t>
  </si>
  <si>
    <t xml:space="preserve">Clostridium cocleatum </t>
  </si>
  <si>
    <t xml:space="preserve">Clostridium difficile </t>
  </si>
  <si>
    <t xml:space="preserve">Cupriavidus gilardii </t>
  </si>
  <si>
    <t xml:space="preserve">Desulfotomaculum acetoxidans </t>
  </si>
  <si>
    <t xml:space="preserve">Faecalibacterium prausnitzii  </t>
  </si>
  <si>
    <t xml:space="preserve">Ruminococcus bromii  </t>
  </si>
  <si>
    <t xml:space="preserve">Thermobaculum terrenum </t>
  </si>
  <si>
    <t xml:space="preserve">Turicibacter sanguinis </t>
  </si>
  <si>
    <t xml:space="preserve">Escherichia coli  </t>
  </si>
  <si>
    <t>vehicle(all)</t>
  </si>
  <si>
    <t>vehicle (G2.M.32 removed)</t>
  </si>
  <si>
    <t>Phylum level shifts in fecal microbiota</t>
  </si>
  <si>
    <t>Phyla present in vehicle treated mice were similar at week 8 and week 12.  Mice treated with any vector showed significant time- and treatment- dependent changes in phyla structure.  These effects were reduced at week 12.</t>
  </si>
  <si>
    <t>Name</t>
  </si>
  <si>
    <t>Body Weight (g)</t>
  </si>
  <si>
    <t>% body fat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</si>
</sst>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000"/>
    <numFmt numFmtId="165" formatCode="0.0%"/>
    <numFmt numFmtId="166" formatCode="0.000"/>
    <numFmt numFmtId="167" formatCode="0.00000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5"/>
      <color indexed="8"/>
      <name val="Arial"/>
      <family val="2"/>
    </font>
    <font>
      <sz val="11"/>
      <color indexed="8"/>
      <name val="Calibri"/>
      <family val="2"/>
    </font>
    <font>
      <sz val="1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6"/>
      <color indexed="8"/>
      <name val="Arial"/>
      <family val="2"/>
    </font>
    <font>
      <b/>
      <sz val="10"/>
      <color indexed="8"/>
      <name val="Arial"/>
      <family val="2"/>
    </font>
    <font>
      <i/>
      <sz val="11"/>
      <color indexed="8"/>
      <name val="Calibri"/>
      <family val="2"/>
    </font>
    <font>
      <i/>
      <sz val="10"/>
      <name val="Arial"/>
      <family val="2"/>
    </font>
    <font>
      <sz val="8"/>
      <name val="Calibri"/>
      <family val="2"/>
    </font>
    <font>
      <i/>
      <sz val="11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i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9"/>
        <bgColor indexed="64"/>
      </patternFill>
    </fill>
  </fills>
  <borders count="66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9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thin">
        <color indexed="9"/>
      </top>
      <bottom style="medium">
        <color indexed="22"/>
      </bottom>
      <diagonal/>
    </border>
    <border>
      <left style="medium">
        <color indexed="17"/>
      </left>
      <right style="medium">
        <color indexed="17"/>
      </right>
      <top style="medium">
        <color indexed="17"/>
      </top>
      <bottom style="medium">
        <color indexed="17"/>
      </bottom>
      <diagonal/>
    </border>
    <border>
      <left style="medium">
        <color indexed="13"/>
      </left>
      <right style="medium">
        <color indexed="13"/>
      </right>
      <top style="medium">
        <color indexed="13"/>
      </top>
      <bottom style="medium">
        <color indexed="13"/>
      </bottom>
      <diagonal/>
    </border>
    <border>
      <left style="medium">
        <color indexed="45"/>
      </left>
      <right style="medium">
        <color indexed="45"/>
      </right>
      <top style="medium">
        <color indexed="45"/>
      </top>
      <bottom style="medium">
        <color indexed="45"/>
      </bottom>
      <diagonal/>
    </border>
    <border>
      <left style="medium">
        <color indexed="60"/>
      </left>
      <right style="medium">
        <color indexed="60"/>
      </right>
      <top style="medium">
        <color indexed="60"/>
      </top>
      <bottom style="medium">
        <color indexed="60"/>
      </bottom>
      <diagonal/>
    </border>
    <border>
      <left style="medium">
        <color indexed="53"/>
      </left>
      <right style="medium">
        <color indexed="53"/>
      </right>
      <top style="medium">
        <color indexed="53"/>
      </top>
      <bottom style="medium">
        <color indexed="53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medium">
        <color indexed="40"/>
      </left>
      <right style="medium">
        <color indexed="40"/>
      </right>
      <top style="medium">
        <color indexed="40"/>
      </top>
      <bottom style="medium">
        <color indexed="40"/>
      </bottom>
      <diagonal/>
    </border>
    <border>
      <left style="medium">
        <color indexed="22"/>
      </left>
      <right style="thin">
        <color indexed="9"/>
      </right>
      <top style="thin">
        <color indexed="9"/>
      </top>
      <bottom style="medium">
        <color indexed="22"/>
      </bottom>
      <diagonal/>
    </border>
    <border>
      <left style="medium">
        <color indexed="22"/>
      </left>
      <right style="thin">
        <color indexed="9"/>
      </right>
      <top style="medium">
        <color indexed="22"/>
      </top>
      <bottom style="medium">
        <color indexed="22"/>
      </bottom>
      <diagonal/>
    </border>
    <border>
      <left style="medium">
        <color indexed="17"/>
      </left>
      <right style="thin">
        <color indexed="9"/>
      </right>
      <top style="medium">
        <color indexed="17"/>
      </top>
      <bottom style="medium">
        <color indexed="17"/>
      </bottom>
      <diagonal/>
    </border>
    <border>
      <left style="medium">
        <color indexed="13"/>
      </left>
      <right style="thin">
        <color indexed="9"/>
      </right>
      <top style="medium">
        <color indexed="13"/>
      </top>
      <bottom style="medium">
        <color indexed="13"/>
      </bottom>
      <diagonal/>
    </border>
    <border>
      <left style="medium">
        <color indexed="45"/>
      </left>
      <right style="thin">
        <color indexed="9"/>
      </right>
      <top style="medium">
        <color indexed="45"/>
      </top>
      <bottom style="medium">
        <color indexed="45"/>
      </bottom>
      <diagonal/>
    </border>
    <border>
      <left style="medium">
        <color indexed="60"/>
      </left>
      <right style="thin">
        <color indexed="9"/>
      </right>
      <top style="medium">
        <color indexed="60"/>
      </top>
      <bottom style="medium">
        <color indexed="60"/>
      </bottom>
      <diagonal/>
    </border>
    <border>
      <left style="medium">
        <color indexed="53"/>
      </left>
      <right style="thin">
        <color indexed="9"/>
      </right>
      <top style="medium">
        <color indexed="53"/>
      </top>
      <bottom style="medium">
        <color indexed="53"/>
      </bottom>
      <diagonal/>
    </border>
    <border>
      <left style="medium">
        <color indexed="10"/>
      </left>
      <right style="thin">
        <color indexed="9"/>
      </right>
      <top style="medium">
        <color indexed="10"/>
      </top>
      <bottom style="medium">
        <color indexed="10"/>
      </bottom>
      <diagonal/>
    </border>
    <border>
      <left style="medium">
        <color indexed="48"/>
      </left>
      <right style="thin">
        <color indexed="9"/>
      </right>
      <top style="medium">
        <color indexed="48"/>
      </top>
      <bottom style="medium">
        <color indexed="48"/>
      </bottom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medium">
        <color indexed="22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14"/>
      </left>
      <right style="double">
        <color indexed="14"/>
      </right>
      <top style="double">
        <color indexed="14"/>
      </top>
      <bottom/>
      <diagonal/>
    </border>
    <border>
      <left style="double">
        <color indexed="14"/>
      </left>
      <right style="double">
        <color indexed="14"/>
      </right>
      <top/>
      <bottom/>
      <diagonal/>
    </border>
    <border>
      <left style="double">
        <color indexed="14"/>
      </left>
      <right style="double">
        <color indexed="14"/>
      </right>
      <top/>
      <bottom style="double">
        <color indexed="14"/>
      </bottom>
      <diagonal/>
    </border>
    <border>
      <left style="thin">
        <color indexed="9"/>
      </left>
      <right/>
      <top style="thin">
        <color indexed="9"/>
      </top>
      <bottom style="medium">
        <color indexed="22"/>
      </bottom>
      <diagonal/>
    </border>
    <border>
      <left/>
      <right style="medium">
        <color indexed="22"/>
      </right>
      <top style="thin">
        <color indexed="9"/>
      </top>
      <bottom style="medium">
        <color indexed="22"/>
      </bottom>
      <diagonal/>
    </border>
    <border>
      <left style="medium">
        <color indexed="22"/>
      </left>
      <right/>
      <top style="thin">
        <color indexed="9"/>
      </top>
      <bottom style="medium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">
    <xf numFmtId="0" fontId="0" fillId="0" borderId="0"/>
    <xf numFmtId="0" fontId="14" fillId="0" borderId="0" applyNumberFormat="0" applyFill="0" applyBorder="0" applyAlignment="0" applyProtection="0"/>
    <xf numFmtId="0" fontId="3" fillId="0" borderId="0"/>
    <xf numFmtId="0" fontId="13" fillId="0" borderId="0"/>
  </cellStyleXfs>
  <cellXfs count="258">
    <xf numFmtId="0" fontId="0" fillId="0" borderId="0" xfId="0"/>
    <xf numFmtId="10" fontId="0" fillId="0" borderId="0" xfId="0" applyNumberFormat="1"/>
    <xf numFmtId="2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2" borderId="2" xfId="0" applyFill="1" applyBorder="1"/>
    <xf numFmtId="0" fontId="0" fillId="3" borderId="2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3" xfId="0" applyFill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7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" fillId="0" borderId="11" xfId="0" applyFont="1" applyBorder="1"/>
    <xf numFmtId="0" fontId="0" fillId="0" borderId="13" xfId="0" applyBorder="1"/>
    <xf numFmtId="0" fontId="0" fillId="0" borderId="14" xfId="0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3" fillId="0" borderId="5" xfId="2" applyBorder="1"/>
    <xf numFmtId="2" fontId="0" fillId="0" borderId="5" xfId="0" applyNumberFormat="1" applyBorder="1"/>
    <xf numFmtId="2" fontId="0" fillId="0" borderId="6" xfId="0" applyNumberFormat="1" applyBorder="1"/>
    <xf numFmtId="2" fontId="3" fillId="0" borderId="0" xfId="2" applyNumberFormat="1"/>
    <xf numFmtId="0" fontId="3" fillId="0" borderId="0" xfId="2"/>
    <xf numFmtId="2" fontId="0" fillId="0" borderId="7" xfId="0" applyNumberFormat="1" applyBorder="1"/>
    <xf numFmtId="2" fontId="0" fillId="0" borderId="0" xfId="0" applyNumberFormat="1" applyBorder="1"/>
    <xf numFmtId="2" fontId="3" fillId="0" borderId="7" xfId="2" applyNumberFormat="1" applyBorder="1"/>
    <xf numFmtId="2" fontId="3" fillId="0" borderId="6" xfId="2" applyNumberFormat="1" applyBorder="1"/>
    <xf numFmtId="2" fontId="3" fillId="0" borderId="7" xfId="2" applyNumberFormat="1" applyBorder="1" applyAlignment="1">
      <alignment horizontal="center"/>
    </xf>
    <xf numFmtId="2" fontId="3" fillId="0" borderId="0" xfId="2" applyNumberFormat="1" applyAlignment="1">
      <alignment horizontal="center"/>
    </xf>
    <xf numFmtId="2" fontId="3" fillId="0" borderId="6" xfId="2" applyNumberFormat="1" applyBorder="1" applyAlignment="1">
      <alignment horizontal="center"/>
    </xf>
    <xf numFmtId="2" fontId="0" fillId="0" borderId="0" xfId="0" applyNumberFormat="1" applyAlignment="1">
      <alignment horizontal="center"/>
    </xf>
    <xf numFmtId="2" fontId="0" fillId="0" borderId="6" xfId="0" applyNumberFormat="1" applyBorder="1" applyAlignment="1">
      <alignment horizontal="center"/>
    </xf>
    <xf numFmtId="0" fontId="3" fillId="0" borderId="11" xfId="2" applyBorder="1"/>
    <xf numFmtId="2" fontId="0" fillId="0" borderId="12" xfId="0" applyNumberFormat="1" applyBorder="1"/>
    <xf numFmtId="2" fontId="0" fillId="0" borderId="13" xfId="0" applyNumberFormat="1" applyBorder="1"/>
    <xf numFmtId="2" fontId="0" fillId="0" borderId="11" xfId="0" applyNumberFormat="1" applyBorder="1"/>
    <xf numFmtId="2" fontId="0" fillId="0" borderId="14" xfId="0" applyNumberFormat="1" applyBorder="1"/>
    <xf numFmtId="2" fontId="3" fillId="0" borderId="12" xfId="2" applyNumberFormat="1" applyBorder="1"/>
    <xf numFmtId="2" fontId="3" fillId="0" borderId="13" xfId="2" applyNumberFormat="1" applyBorder="1"/>
    <xf numFmtId="2" fontId="3" fillId="0" borderId="14" xfId="2" applyNumberFormat="1" applyBorder="1"/>
    <xf numFmtId="0" fontId="3" fillId="0" borderId="13" xfId="2" applyBorder="1"/>
    <xf numFmtId="2" fontId="3" fillId="0" borderId="12" xfId="2" applyNumberFormat="1" applyBorder="1" applyAlignment="1">
      <alignment horizontal="center"/>
    </xf>
    <xf numFmtId="2" fontId="3" fillId="0" borderId="13" xfId="2" applyNumberFormat="1" applyBorder="1" applyAlignment="1">
      <alignment horizontal="center"/>
    </xf>
    <xf numFmtId="2" fontId="3" fillId="0" borderId="14" xfId="2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2" fontId="0" fillId="0" borderId="15" xfId="0" applyNumberFormat="1" applyBorder="1"/>
    <xf numFmtId="2" fontId="0" fillId="0" borderId="16" xfId="0" applyNumberFormat="1" applyBorder="1"/>
    <xf numFmtId="2" fontId="0" fillId="0" borderId="17" xfId="0" applyNumberFormat="1" applyBorder="1"/>
    <xf numFmtId="0" fontId="3" fillId="0" borderId="18" xfId="2" applyBorder="1" applyAlignment="1">
      <alignment horizontal="center"/>
    </xf>
    <xf numFmtId="2" fontId="0" fillId="0" borderId="19" xfId="0" applyNumberFormat="1" applyBorder="1"/>
    <xf numFmtId="2" fontId="0" fillId="0" borderId="20" xfId="0" applyNumberFormat="1" applyBorder="1"/>
    <xf numFmtId="2" fontId="0" fillId="0" borderId="18" xfId="0" applyNumberFormat="1" applyBorder="1"/>
    <xf numFmtId="2" fontId="0" fillId="0" borderId="21" xfId="0" applyNumberFormat="1" applyBorder="1"/>
    <xf numFmtId="2" fontId="0" fillId="0" borderId="4" xfId="0" applyNumberFormat="1" applyBorder="1"/>
    <xf numFmtId="2" fontId="0" fillId="0" borderId="1" xfId="0" applyNumberFormat="1" applyBorder="1"/>
    <xf numFmtId="2" fontId="0" fillId="0" borderId="3" xfId="0" applyNumberFormat="1" applyBorder="1"/>
    <xf numFmtId="2" fontId="0" fillId="0" borderId="4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7" xfId="0" applyNumberFormat="1" applyFill="1" applyBorder="1"/>
    <xf numFmtId="2" fontId="0" fillId="0" borderId="0" xfId="0" applyNumberFormat="1" applyFill="1"/>
    <xf numFmtId="2" fontId="0" fillId="0" borderId="6" xfId="0" applyNumberFormat="1" applyFill="1" applyBorder="1"/>
    <xf numFmtId="2" fontId="1" fillId="0" borderId="7" xfId="0" applyNumberFormat="1" applyFont="1" applyFill="1" applyBorder="1" applyAlignment="1">
      <alignment horizontal="center"/>
    </xf>
    <xf numFmtId="2" fontId="1" fillId="0" borderId="0" xfId="0" applyNumberFormat="1" applyFont="1" applyFill="1" applyAlignment="1">
      <alignment horizontal="center"/>
    </xf>
    <xf numFmtId="2" fontId="1" fillId="0" borderId="6" xfId="0" applyNumberFormat="1" applyFont="1" applyFill="1" applyBorder="1" applyAlignment="1">
      <alignment horizontal="center"/>
    </xf>
    <xf numFmtId="2" fontId="0" fillId="0" borderId="12" xfId="0" applyNumberFormat="1" applyFill="1" applyBorder="1"/>
    <xf numFmtId="2" fontId="0" fillId="0" borderId="13" xfId="0" applyNumberFormat="1" applyFill="1" applyBorder="1"/>
    <xf numFmtId="2" fontId="0" fillId="0" borderId="14" xfId="0" applyNumberFormat="1" applyFill="1" applyBorder="1"/>
    <xf numFmtId="2" fontId="1" fillId="0" borderId="12" xfId="0" applyNumberFormat="1" applyFont="1" applyFill="1" applyBorder="1" applyAlignment="1">
      <alignment horizontal="center"/>
    </xf>
    <xf numFmtId="2" fontId="1" fillId="0" borderId="13" xfId="0" applyNumberFormat="1" applyFont="1" applyFill="1" applyBorder="1" applyAlignment="1">
      <alignment horizontal="center"/>
    </xf>
    <xf numFmtId="2" fontId="1" fillId="0" borderId="14" xfId="0" applyNumberFormat="1" applyFont="1" applyFill="1" applyBorder="1" applyAlignment="1">
      <alignment horizontal="center"/>
    </xf>
    <xf numFmtId="164" fontId="0" fillId="0" borderId="5" xfId="0" applyNumberFormat="1" applyBorder="1"/>
    <xf numFmtId="164" fontId="0" fillId="0" borderId="0" xfId="0" applyNumberFormat="1"/>
    <xf numFmtId="164" fontId="0" fillId="0" borderId="6" xfId="0" applyNumberFormat="1" applyBorder="1"/>
    <xf numFmtId="165" fontId="0" fillId="0" borderId="0" xfId="0" applyNumberFormat="1"/>
    <xf numFmtId="166" fontId="0" fillId="0" borderId="0" xfId="0" applyNumberFormat="1"/>
    <xf numFmtId="167" fontId="0" fillId="0" borderId="0" xfId="0" applyNumberFormat="1"/>
    <xf numFmtId="0" fontId="4" fillId="0" borderId="0" xfId="0" applyFont="1"/>
    <xf numFmtId="1" fontId="4" fillId="0" borderId="22" xfId="0" applyNumberFormat="1" applyFont="1" applyBorder="1"/>
    <xf numFmtId="1" fontId="4" fillId="0" borderId="23" xfId="0" applyNumberFormat="1" applyFont="1" applyBorder="1"/>
    <xf numFmtId="1" fontId="4" fillId="0" borderId="7" xfId="0" applyNumberFormat="1" applyFont="1" applyBorder="1"/>
    <xf numFmtId="2" fontId="4" fillId="4" borderId="7" xfId="0" applyNumberFormat="1" applyFont="1" applyFill="1" applyBorder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4" borderId="0" xfId="0" applyNumberFormat="1" applyFont="1" applyFill="1" applyAlignment="1">
      <alignment horizontal="center" vertical="center"/>
    </xf>
    <xf numFmtId="2" fontId="4" fillId="0" borderId="24" xfId="0" applyNumberFormat="1" applyFont="1" applyBorder="1" applyAlignment="1">
      <alignment horizontal="center" vertical="center"/>
    </xf>
    <xf numFmtId="2" fontId="4" fillId="0" borderId="7" xfId="0" applyNumberFormat="1" applyFont="1" applyBorder="1" applyAlignment="1">
      <alignment horizontal="center" vertical="center"/>
    </xf>
    <xf numFmtId="1" fontId="4" fillId="0" borderId="25" xfId="0" applyNumberFormat="1" applyFont="1" applyBorder="1"/>
    <xf numFmtId="2" fontId="4" fillId="0" borderId="25" xfId="0" applyNumberFormat="1" applyFont="1" applyBorder="1" applyAlignment="1">
      <alignment horizontal="center" vertical="center"/>
    </xf>
    <xf numFmtId="2" fontId="4" fillId="0" borderId="26" xfId="0" applyNumberFormat="1" applyFont="1" applyBorder="1" applyAlignment="1">
      <alignment horizontal="center" vertical="center"/>
    </xf>
    <xf numFmtId="2" fontId="4" fillId="4" borderId="27" xfId="0" applyNumberFormat="1" applyFont="1" applyFill="1" applyBorder="1" applyAlignment="1">
      <alignment horizontal="center" vertical="center"/>
    </xf>
    <xf numFmtId="2" fontId="4" fillId="4" borderId="28" xfId="0" applyNumberFormat="1" applyFont="1" applyFill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/>
    </xf>
    <xf numFmtId="2" fontId="4" fillId="4" borderId="6" xfId="0" applyNumberFormat="1" applyFont="1" applyFill="1" applyBorder="1" applyAlignment="1">
      <alignment horizontal="center" vertical="center"/>
    </xf>
    <xf numFmtId="2" fontId="4" fillId="4" borderId="24" xfId="0" applyNumberFormat="1" applyFont="1" applyFill="1" applyBorder="1" applyAlignment="1">
      <alignment horizontal="center" vertical="center"/>
    </xf>
    <xf numFmtId="2" fontId="4" fillId="0" borderId="7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Alignment="1">
      <alignment horizontal="center" vertical="center"/>
    </xf>
    <xf numFmtId="2" fontId="4" fillId="0" borderId="6" xfId="0" applyNumberFormat="1" applyFont="1" applyFill="1" applyBorder="1" applyAlignment="1">
      <alignment horizontal="center" vertical="center"/>
    </xf>
    <xf numFmtId="2" fontId="4" fillId="0" borderId="24" xfId="0" applyNumberFormat="1" applyFont="1" applyFill="1" applyBorder="1" applyAlignment="1">
      <alignment horizontal="center" vertical="center"/>
    </xf>
    <xf numFmtId="2" fontId="4" fillId="2" borderId="7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Alignment="1">
      <alignment horizontal="center" vertical="center"/>
    </xf>
    <xf numFmtId="2" fontId="4" fillId="2" borderId="6" xfId="0" applyNumberFormat="1" applyFont="1" applyFill="1" applyBorder="1" applyAlignment="1">
      <alignment horizontal="center" vertical="center"/>
    </xf>
    <xf numFmtId="2" fontId="4" fillId="2" borderId="24" xfId="0" applyNumberFormat="1" applyFont="1" applyFill="1" applyBorder="1" applyAlignment="1">
      <alignment horizontal="center" vertical="center"/>
    </xf>
    <xf numFmtId="2" fontId="4" fillId="0" borderId="0" xfId="0" applyNumberFormat="1" applyFont="1" applyFill="1" applyBorder="1" applyAlignment="1">
      <alignment horizontal="center" vertical="center"/>
    </xf>
    <xf numFmtId="2" fontId="4" fillId="2" borderId="0" xfId="0" applyNumberFormat="1" applyFont="1" applyFill="1" applyBorder="1" applyAlignment="1">
      <alignment horizontal="center" vertical="center"/>
    </xf>
    <xf numFmtId="2" fontId="4" fillId="0" borderId="5" xfId="0" applyNumberFormat="1" applyFont="1" applyFill="1" applyBorder="1" applyAlignment="1">
      <alignment horizontal="center" vertical="center"/>
    </xf>
    <xf numFmtId="2" fontId="4" fillId="2" borderId="5" xfId="0" applyNumberFormat="1" applyFont="1" applyFill="1" applyBorder="1" applyAlignment="1">
      <alignment horizontal="center" vertical="center"/>
    </xf>
    <xf numFmtId="2" fontId="4" fillId="0" borderId="12" xfId="0" applyNumberFormat="1" applyFont="1" applyFill="1" applyBorder="1" applyAlignment="1">
      <alignment horizontal="center" vertical="center"/>
    </xf>
    <xf numFmtId="2" fontId="4" fillId="0" borderId="13" xfId="0" applyNumberFormat="1" applyFont="1" applyFill="1" applyBorder="1" applyAlignment="1">
      <alignment horizontal="center" vertical="center"/>
    </xf>
    <xf numFmtId="2" fontId="4" fillId="0" borderId="11" xfId="0" applyNumberFormat="1" applyFont="1" applyFill="1" applyBorder="1" applyAlignment="1">
      <alignment horizontal="center" vertical="center"/>
    </xf>
    <xf numFmtId="2" fontId="4" fillId="0" borderId="29" xfId="0" applyNumberFormat="1" applyFont="1" applyFill="1" applyBorder="1" applyAlignment="1">
      <alignment horizontal="center" vertical="center"/>
    </xf>
    <xf numFmtId="1" fontId="1" fillId="0" borderId="22" xfId="0" applyNumberFormat="1" applyFont="1" applyBorder="1"/>
    <xf numFmtId="1" fontId="1" fillId="0" borderId="23" xfId="0" applyNumberFormat="1" applyFont="1" applyBorder="1"/>
    <xf numFmtId="2" fontId="0" fillId="2" borderId="7" xfId="0" applyNumberForma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2" fontId="0" fillId="2" borderId="6" xfId="0" applyNumberFormat="1" applyFill="1" applyBorder="1" applyAlignment="1">
      <alignment horizontal="center" vertical="center"/>
    </xf>
    <xf numFmtId="2" fontId="0" fillId="0" borderId="7" xfId="0" applyNumberFormat="1" applyFill="1" applyBorder="1" applyAlignment="1">
      <alignment horizontal="center" vertical="center"/>
    </xf>
    <xf numFmtId="2" fontId="0" fillId="0" borderId="0" xfId="0" applyNumberFormat="1" applyFill="1" applyAlignment="1">
      <alignment horizontal="center" vertical="center"/>
    </xf>
    <xf numFmtId="2" fontId="0" fillId="0" borderId="6" xfId="0" applyNumberFormat="1" applyFill="1" applyBorder="1" applyAlignment="1">
      <alignment horizontal="center" vertical="center"/>
    </xf>
    <xf numFmtId="2" fontId="0" fillId="2" borderId="0" xfId="0" applyNumberForma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1" fontId="1" fillId="0" borderId="25" xfId="0" applyNumberFormat="1" applyFont="1" applyBorder="1"/>
    <xf numFmtId="0" fontId="0" fillId="5" borderId="30" xfId="0" applyFill="1" applyBorder="1"/>
    <xf numFmtId="0" fontId="0" fillId="5" borderId="31" xfId="0" applyFill="1" applyBorder="1"/>
    <xf numFmtId="1" fontId="6" fillId="0" borderId="7" xfId="0" applyNumberFormat="1" applyFont="1" applyBorder="1" applyAlignment="1">
      <alignment horizontal="center"/>
    </xf>
    <xf numFmtId="1" fontId="1" fillId="0" borderId="8" xfId="0" applyNumberFormat="1" applyFont="1" applyBorder="1"/>
    <xf numFmtId="1" fontId="1" fillId="0" borderId="32" xfId="0" applyNumberFormat="1" applyFont="1" applyBorder="1"/>
    <xf numFmtId="2" fontId="0" fillId="2" borderId="24" xfId="0" applyNumberFormat="1" applyFill="1" applyBorder="1" applyAlignment="1">
      <alignment horizontal="center" vertical="center"/>
    </xf>
    <xf numFmtId="2" fontId="0" fillId="0" borderId="24" xfId="0" applyNumberFormat="1" applyFill="1" applyBorder="1" applyAlignment="1">
      <alignment horizontal="center" vertical="center"/>
    </xf>
    <xf numFmtId="2" fontId="0" fillId="2" borderId="5" xfId="0" applyNumberFormat="1" applyFill="1" applyBorder="1" applyAlignment="1">
      <alignment horizontal="center" vertical="center"/>
    </xf>
    <xf numFmtId="2" fontId="0" fillId="0" borderId="5" xfId="0" applyNumberFormat="1" applyFill="1" applyBorder="1" applyAlignment="1">
      <alignment horizontal="center" vertical="center"/>
    </xf>
    <xf numFmtId="2" fontId="0" fillId="0" borderId="11" xfId="0" applyNumberFormat="1" applyFill="1" applyBorder="1" applyAlignment="1">
      <alignment horizontal="center" vertical="center"/>
    </xf>
    <xf numFmtId="2" fontId="0" fillId="0" borderId="13" xfId="0" applyNumberFormat="1" applyFill="1" applyBorder="1" applyAlignment="1">
      <alignment horizontal="center" vertical="center"/>
    </xf>
    <xf numFmtId="2" fontId="0" fillId="0" borderId="29" xfId="0" applyNumberFormat="1" applyFill="1" applyBorder="1" applyAlignment="1">
      <alignment horizontal="center" vertical="center"/>
    </xf>
    <xf numFmtId="0" fontId="0" fillId="6" borderId="0" xfId="0" applyFill="1"/>
    <xf numFmtId="0" fontId="0" fillId="0" borderId="20" xfId="0" applyBorder="1"/>
    <xf numFmtId="11" fontId="0" fillId="0" borderId="0" xfId="0" applyNumberFormat="1"/>
    <xf numFmtId="0" fontId="3" fillId="0" borderId="0" xfId="2" applyFill="1"/>
    <xf numFmtId="0" fontId="1" fillId="0" borderId="0" xfId="0" applyFont="1"/>
    <xf numFmtId="0" fontId="7" fillId="7" borderId="33" xfId="0" applyFont="1" applyFill="1" applyBorder="1" applyAlignment="1">
      <alignment wrapText="1"/>
    </xf>
    <xf numFmtId="0" fontId="2" fillId="8" borderId="33" xfId="0" applyFont="1" applyFill="1" applyBorder="1" applyAlignment="1">
      <alignment horizontal="center" vertical="center" wrapText="1"/>
    </xf>
    <xf numFmtId="0" fontId="2" fillId="9" borderId="33" xfId="0" applyFont="1" applyFill="1" applyBorder="1" applyAlignment="1">
      <alignment horizontal="center" vertical="center" wrapText="1"/>
    </xf>
    <xf numFmtId="0" fontId="2" fillId="10" borderId="33" xfId="0" applyFont="1" applyFill="1" applyBorder="1" applyAlignment="1">
      <alignment horizontal="center" vertical="center" wrapText="1"/>
    </xf>
    <xf numFmtId="0" fontId="2" fillId="11" borderId="33" xfId="0" applyFont="1" applyFill="1" applyBorder="1" applyAlignment="1">
      <alignment horizontal="center" vertical="center" wrapText="1"/>
    </xf>
    <xf numFmtId="0" fontId="2" fillId="12" borderId="33" xfId="0" applyFont="1" applyFill="1" applyBorder="1" applyAlignment="1">
      <alignment horizontal="center" vertical="center" wrapText="1"/>
    </xf>
    <xf numFmtId="0" fontId="2" fillId="13" borderId="33" xfId="0" applyFont="1" applyFill="1" applyBorder="1" applyAlignment="1">
      <alignment horizontal="center" vertical="center" wrapText="1"/>
    </xf>
    <xf numFmtId="0" fontId="2" fillId="14" borderId="33" xfId="0" applyFont="1" applyFill="1" applyBorder="1" applyAlignment="1">
      <alignment horizontal="center" vertical="center" wrapText="1"/>
    </xf>
    <xf numFmtId="0" fontId="2" fillId="15" borderId="33" xfId="0" applyFont="1" applyFill="1" applyBorder="1" applyAlignment="1">
      <alignment horizontal="center" vertical="center" wrapText="1"/>
    </xf>
    <xf numFmtId="0" fontId="7" fillId="7" borderId="34" xfId="0" applyFont="1" applyFill="1" applyBorder="1" applyAlignment="1">
      <alignment wrapText="1"/>
    </xf>
    <xf numFmtId="0" fontId="14" fillId="0" borderId="34" xfId="1" applyBorder="1" applyAlignment="1">
      <alignment horizontal="left" vertical="center" wrapText="1"/>
    </xf>
    <xf numFmtId="0" fontId="8" fillId="7" borderId="34" xfId="0" applyFont="1" applyFill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10" fontId="8" fillId="0" borderId="34" xfId="0" applyNumberFormat="1" applyFont="1" applyBorder="1" applyAlignment="1">
      <alignment horizontal="center" vertical="center" wrapText="1"/>
    </xf>
    <xf numFmtId="0" fontId="8" fillId="7" borderId="35" xfId="0" applyFont="1" applyFill="1" applyBorder="1" applyAlignment="1">
      <alignment wrapText="1"/>
    </xf>
    <xf numFmtId="10" fontId="8" fillId="0" borderId="36" xfId="0" applyNumberFormat="1" applyFont="1" applyBorder="1" applyAlignment="1">
      <alignment horizontal="center" vertical="center" wrapText="1"/>
    </xf>
    <xf numFmtId="10" fontId="8" fillId="0" borderId="37" xfId="0" applyNumberFormat="1" applyFont="1" applyBorder="1" applyAlignment="1">
      <alignment horizontal="center" vertical="center" wrapText="1"/>
    </xf>
    <xf numFmtId="10" fontId="8" fillId="0" borderId="38" xfId="0" applyNumberFormat="1" applyFont="1" applyBorder="1" applyAlignment="1">
      <alignment horizontal="center" vertical="center" wrapText="1"/>
    </xf>
    <xf numFmtId="10" fontId="8" fillId="0" borderId="39" xfId="0" applyNumberFormat="1" applyFont="1" applyBorder="1" applyAlignment="1">
      <alignment horizontal="center" vertical="center" wrapText="1"/>
    </xf>
    <xf numFmtId="10" fontId="8" fillId="0" borderId="40" xfId="0" applyNumberFormat="1" applyFont="1" applyBorder="1" applyAlignment="1">
      <alignment horizontal="center" vertical="center" wrapText="1"/>
    </xf>
    <xf numFmtId="10" fontId="8" fillId="0" borderId="41" xfId="0" applyNumberFormat="1" applyFont="1" applyBorder="1" applyAlignment="1">
      <alignment horizontal="center" vertical="center" wrapText="1"/>
    </xf>
    <xf numFmtId="10" fontId="8" fillId="0" borderId="42" xfId="0" applyNumberFormat="1" applyFont="1" applyBorder="1" applyAlignment="1">
      <alignment horizontal="center" vertical="center" wrapText="1"/>
    </xf>
    <xf numFmtId="10" fontId="8" fillId="0" borderId="43" xfId="0" applyNumberFormat="1" applyFont="1" applyBorder="1" applyAlignment="1">
      <alignment horizontal="center" vertical="center" wrapText="1"/>
    </xf>
    <xf numFmtId="0" fontId="8" fillId="7" borderId="44" xfId="0" applyFont="1" applyFill="1" applyBorder="1" applyAlignment="1">
      <alignment wrapText="1"/>
    </xf>
    <xf numFmtId="0" fontId="8" fillId="7" borderId="45" xfId="0" applyFont="1" applyFill="1" applyBorder="1" applyAlignment="1">
      <alignment vertical="center" wrapText="1"/>
    </xf>
    <xf numFmtId="10" fontId="8" fillId="0" borderId="46" xfId="0" applyNumberFormat="1" applyFont="1" applyBorder="1" applyAlignment="1">
      <alignment horizontal="center" vertical="center" wrapText="1"/>
    </xf>
    <xf numFmtId="10" fontId="8" fillId="0" borderId="47" xfId="0" applyNumberFormat="1" applyFont="1" applyBorder="1" applyAlignment="1">
      <alignment horizontal="center" vertical="center" wrapText="1"/>
    </xf>
    <xf numFmtId="10" fontId="8" fillId="0" borderId="48" xfId="0" applyNumberFormat="1" applyFont="1" applyBorder="1" applyAlignment="1">
      <alignment horizontal="center" vertical="center" wrapText="1"/>
    </xf>
    <xf numFmtId="10" fontId="8" fillId="0" borderId="45" xfId="0" applyNumberFormat="1" applyFont="1" applyBorder="1" applyAlignment="1">
      <alignment horizontal="center" vertical="center" wrapText="1"/>
    </xf>
    <xf numFmtId="10" fontId="8" fillId="0" borderId="49" xfId="0" applyNumberFormat="1" applyFont="1" applyBorder="1" applyAlignment="1">
      <alignment horizontal="center" vertical="center" wrapText="1"/>
    </xf>
    <xf numFmtId="10" fontId="8" fillId="0" borderId="50" xfId="0" applyNumberFormat="1" applyFont="1" applyBorder="1" applyAlignment="1">
      <alignment horizontal="center" vertical="center" wrapText="1"/>
    </xf>
    <xf numFmtId="10" fontId="8" fillId="0" borderId="51" xfId="0" applyNumberFormat="1" applyFont="1" applyBorder="1" applyAlignment="1">
      <alignment horizontal="center" vertical="center" wrapText="1"/>
    </xf>
    <xf numFmtId="10" fontId="8" fillId="0" borderId="52" xfId="0" applyNumberFormat="1" applyFont="1" applyBorder="1" applyAlignment="1">
      <alignment horizontal="center" vertical="center" wrapText="1"/>
    </xf>
    <xf numFmtId="0" fontId="8" fillId="7" borderId="53" xfId="0" applyFont="1" applyFill="1" applyBorder="1" applyAlignment="1">
      <alignment wrapText="1"/>
    </xf>
    <xf numFmtId="0" fontId="8" fillId="7" borderId="53" xfId="0" applyFont="1" applyFill="1" applyBorder="1" applyAlignment="1">
      <alignment vertical="center" wrapText="1"/>
    </xf>
    <xf numFmtId="0" fontId="8" fillId="7" borderId="54" xfId="0" applyFont="1" applyFill="1" applyBorder="1" applyAlignment="1">
      <alignment vertical="center" wrapText="1"/>
    </xf>
    <xf numFmtId="0" fontId="0" fillId="0" borderId="0" xfId="0" applyFill="1"/>
    <xf numFmtId="10" fontId="0" fillId="0" borderId="0" xfId="0" applyNumberFormat="1" applyFill="1"/>
    <xf numFmtId="0" fontId="0" fillId="0" borderId="20" xfId="0" applyFill="1" applyBorder="1"/>
    <xf numFmtId="10" fontId="0" fillId="0" borderId="20" xfId="0" applyNumberFormat="1" applyFill="1" applyBorder="1"/>
    <xf numFmtId="11" fontId="0" fillId="0" borderId="0" xfId="0" applyNumberFormat="1" applyFill="1"/>
    <xf numFmtId="167" fontId="0" fillId="0" borderId="0" xfId="0" applyNumberFormat="1" applyFill="1"/>
    <xf numFmtId="165" fontId="0" fillId="0" borderId="0" xfId="0" applyNumberFormat="1" applyFill="1"/>
    <xf numFmtId="0" fontId="9" fillId="2" borderId="7" xfId="0" applyFont="1" applyFill="1" applyBorder="1"/>
    <xf numFmtId="0" fontId="9" fillId="0" borderId="7" xfId="0" applyFont="1" applyFill="1" applyBorder="1"/>
    <xf numFmtId="0" fontId="10" fillId="0" borderId="7" xfId="0" applyFont="1" applyFill="1" applyBorder="1"/>
    <xf numFmtId="0" fontId="10" fillId="2" borderId="7" xfId="0" applyFont="1" applyFill="1" applyBorder="1"/>
    <xf numFmtId="0" fontId="9" fillId="2" borderId="55" xfId="0" applyFont="1" applyFill="1" applyBorder="1"/>
    <xf numFmtId="1" fontId="9" fillId="2" borderId="55" xfId="0" applyNumberFormat="1" applyFont="1" applyFill="1" applyBorder="1"/>
    <xf numFmtId="0" fontId="9" fillId="0" borderId="55" xfId="0" applyFont="1" applyFill="1" applyBorder="1"/>
    <xf numFmtId="0" fontId="10" fillId="0" borderId="55" xfId="0" applyFont="1" applyFill="1" applyBorder="1"/>
    <xf numFmtId="1" fontId="9" fillId="0" borderId="55" xfId="0" applyNumberFormat="1" applyFont="1" applyFill="1" applyBorder="1"/>
    <xf numFmtId="0" fontId="9" fillId="0" borderId="56" xfId="0" applyFont="1" applyFill="1" applyBorder="1"/>
    <xf numFmtId="1" fontId="12" fillId="0" borderId="7" xfId="0" applyNumberFormat="1" applyFont="1" applyFill="1" applyBorder="1"/>
    <xf numFmtId="1" fontId="12" fillId="2" borderId="7" xfId="0" applyNumberFormat="1" applyFont="1" applyFill="1" applyBorder="1"/>
    <xf numFmtId="0" fontId="12" fillId="2" borderId="7" xfId="0" applyFont="1" applyFill="1" applyBorder="1"/>
    <xf numFmtId="0" fontId="12" fillId="0" borderId="7" xfId="0" applyFont="1" applyFill="1" applyBorder="1"/>
    <xf numFmtId="0" fontId="12" fillId="0" borderId="55" xfId="0" applyFont="1" applyFill="1" applyBorder="1"/>
    <xf numFmtId="0" fontId="12" fillId="16" borderId="55" xfId="0" applyFont="1" applyFill="1" applyBorder="1"/>
    <xf numFmtId="0" fontId="12" fillId="0" borderId="56" xfId="0" applyFont="1" applyFill="1" applyBorder="1"/>
    <xf numFmtId="0" fontId="9" fillId="0" borderId="5" xfId="3" applyFont="1" applyFill="1" applyBorder="1"/>
    <xf numFmtId="0" fontId="9" fillId="0" borderId="18" xfId="3" applyFont="1" applyFill="1" applyBorder="1"/>
    <xf numFmtId="0" fontId="9" fillId="0" borderId="2" xfId="0" applyFont="1" applyBorder="1"/>
    <xf numFmtId="0" fontId="9" fillId="0" borderId="5" xfId="0" applyFont="1" applyBorder="1"/>
    <xf numFmtId="0" fontId="9" fillId="0" borderId="5" xfId="2" applyFont="1" applyBorder="1"/>
    <xf numFmtId="0" fontId="9" fillId="0" borderId="11" xfId="0" applyFont="1" applyBorder="1"/>
    <xf numFmtId="0" fontId="9" fillId="0" borderId="1" xfId="0" applyFont="1" applyBorder="1"/>
    <xf numFmtId="0" fontId="9" fillId="0" borderId="0" xfId="0" applyFont="1"/>
    <xf numFmtId="0" fontId="9" fillId="0" borderId="0" xfId="2" applyFont="1"/>
    <xf numFmtId="0" fontId="0" fillId="0" borderId="57" xfId="0" applyBorder="1"/>
    <xf numFmtId="0" fontId="0" fillId="0" borderId="58" xfId="0" applyBorder="1"/>
    <xf numFmtId="165" fontId="0" fillId="0" borderId="58" xfId="0" applyNumberFormat="1" applyBorder="1"/>
    <xf numFmtId="165" fontId="0" fillId="0" borderId="59" xfId="0" applyNumberFormat="1" applyBorder="1"/>
    <xf numFmtId="0" fontId="4" fillId="3" borderId="63" xfId="0" applyFont="1" applyFill="1" applyBorder="1"/>
    <xf numFmtId="0" fontId="4" fillId="3" borderId="30" xfId="0" applyFont="1" applyFill="1" applyBorder="1"/>
    <xf numFmtId="0" fontId="4" fillId="3" borderId="64" xfId="0" applyFont="1" applyFill="1" applyBorder="1"/>
    <xf numFmtId="0" fontId="4" fillId="3" borderId="31" xfId="0" applyFont="1" applyFill="1" applyBorder="1"/>
    <xf numFmtId="0" fontId="4" fillId="3" borderId="65" xfId="0" applyFont="1" applyFill="1" applyBorder="1"/>
    <xf numFmtId="0" fontId="0" fillId="0" borderId="7" xfId="0" applyBorder="1" applyAlignment="1">
      <alignment horizontal="center"/>
    </xf>
    <xf numFmtId="0" fontId="15" fillId="0" borderId="0" xfId="0" applyFont="1" applyFill="1"/>
    <xf numFmtId="0" fontId="15" fillId="0" borderId="13" xfId="0" applyFont="1" applyFill="1" applyBorder="1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16" fillId="0" borderId="5" xfId="0" applyFont="1" applyBorder="1"/>
    <xf numFmtId="0" fontId="17" fillId="0" borderId="15" xfId="2" applyFont="1" applyBorder="1" applyAlignment="1">
      <alignment horizontal="left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7" borderId="60" xfId="0" applyFont="1" applyFill="1" applyBorder="1" applyAlignment="1">
      <alignment vertical="center" wrapText="1"/>
    </xf>
    <xf numFmtId="0" fontId="7" fillId="7" borderId="61" xfId="0" applyFont="1" applyFill="1" applyBorder="1" applyAlignment="1">
      <alignment vertical="center" wrapText="1"/>
    </xf>
    <xf numFmtId="0" fontId="8" fillId="7" borderId="62" xfId="0" applyFont="1" applyFill="1" applyBorder="1" applyAlignment="1">
      <alignment wrapText="1"/>
    </xf>
    <xf numFmtId="0" fontId="8" fillId="7" borderId="61" xfId="0" applyFont="1" applyFill="1" applyBorder="1" applyAlignment="1">
      <alignment wrapText="1"/>
    </xf>
  </cellXfs>
  <cellStyles count="4">
    <cellStyle name="Hyperlink" xfId="1" builtinId="8"/>
    <cellStyle name="Normal" xfId="0" builtinId="0"/>
    <cellStyle name="Normal 3" xfId="2"/>
    <cellStyle name="Normal 4" xfId="3"/>
  </cellStyles>
  <dxfs count="23">
    <dxf>
      <font>
        <color theme="0"/>
      </font>
    </dxf>
    <dxf>
      <font>
        <b/>
        <i val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</font>
    </dxf>
    <dxf>
      <font>
        <color theme="0"/>
      </font>
      <fill>
        <patternFill patternType="none">
          <bgColor indexed="65"/>
        </patternFill>
      </fill>
    </dxf>
    <dxf>
      <font>
        <color theme="0"/>
      </font>
    </dxf>
    <dxf>
      <font>
        <color theme="0"/>
      </font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</font>
    </dxf>
    <dxf>
      <font>
        <b/>
        <i val="0"/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  <fill>
        <patternFill patternType="none">
          <bgColor indexed="6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 patternType="none">
          <bgColor indexed="65"/>
        </patternFill>
      </fill>
    </dxf>
    <dxf>
      <font>
        <b/>
        <i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8</a:t>
            </a:r>
            <a:r>
              <a:rPr lang="en-US" baseline="0"/>
              <a:t> Weeks</a:t>
            </a:r>
            <a:endParaRPr lang="en-US"/>
          </a:p>
        </c:rich>
      </c:tx>
      <c:layout>
        <c:manualLayout>
          <c:xMode val="edge"/>
          <c:yMode val="edge"/>
          <c:x val="0.81129032258064515"/>
          <c:y val="4.9180327868852458E-2"/>
        </c:manualLayout>
      </c:layout>
      <c:overlay val="1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'Phylum &amp; graphs'!$A$4</c:f>
              <c:strCache>
                <c:ptCount val="1"/>
                <c:pt idx="0">
                  <c:v>Bacteroidetes</c:v>
                </c:pt>
              </c:strCache>
            </c:strRef>
          </c:tx>
          <c:invertIfNegative val="0"/>
          <c:cat>
            <c:strRef>
              <c:f>'Phylum &amp; graphs'!$B$2:$E$2</c:f>
              <c:strCache>
                <c:ptCount val="4"/>
                <c:pt idx="0">
                  <c:v>vehicle</c:v>
                </c:pt>
                <c:pt idx="1">
                  <c:v>pEcN</c:v>
                </c:pt>
                <c:pt idx="2">
                  <c:v>pNAE-EcN</c:v>
                </c:pt>
                <c:pt idx="3">
                  <c:v>pNAPE-pEcN</c:v>
                </c:pt>
              </c:strCache>
            </c:strRef>
          </c:cat>
          <c:val>
            <c:numRef>
              <c:f>'Phylum &amp; graphs'!$B$4:$E$4</c:f>
              <c:numCache>
                <c:formatCode>0.0%</c:formatCode>
                <c:ptCount val="4"/>
                <c:pt idx="0">
                  <c:v>0.47888888888888892</c:v>
                </c:pt>
                <c:pt idx="1">
                  <c:v>0.68644444444444441</c:v>
                </c:pt>
                <c:pt idx="2">
                  <c:v>0.73299999999999987</c:v>
                </c:pt>
                <c:pt idx="3">
                  <c:v>0.60719999999999996</c:v>
                </c:pt>
              </c:numCache>
            </c:numRef>
          </c:val>
        </c:ser>
        <c:ser>
          <c:idx val="1"/>
          <c:order val="1"/>
          <c:tx>
            <c:strRef>
              <c:f>'Phylum &amp; graphs'!$A$5</c:f>
              <c:strCache>
                <c:ptCount val="1"/>
                <c:pt idx="0">
                  <c:v>Deferribacteres</c:v>
                </c:pt>
              </c:strCache>
            </c:strRef>
          </c:tx>
          <c:invertIfNegative val="0"/>
          <c:cat>
            <c:strRef>
              <c:f>'Phylum &amp; graphs'!$B$2:$E$2</c:f>
              <c:strCache>
                <c:ptCount val="4"/>
                <c:pt idx="0">
                  <c:v>vehicle</c:v>
                </c:pt>
                <c:pt idx="1">
                  <c:v>pEcN</c:v>
                </c:pt>
                <c:pt idx="2">
                  <c:v>pNAE-EcN</c:v>
                </c:pt>
                <c:pt idx="3">
                  <c:v>pNAPE-pEcN</c:v>
                </c:pt>
              </c:strCache>
            </c:strRef>
          </c:cat>
          <c:val>
            <c:numRef>
              <c:f>'Phylum &amp; graphs'!$B$5:$E$5</c:f>
              <c:numCache>
                <c:formatCode>0.0%</c:formatCode>
                <c:ptCount val="4"/>
                <c:pt idx="0">
                  <c:v>2.2555555555555554E-2</c:v>
                </c:pt>
                <c:pt idx="1">
                  <c:v>3.3333333333333332E-4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tx>
            <c:strRef>
              <c:f>'Phylum &amp; graphs'!$A$6</c:f>
              <c:strCache>
                <c:ptCount val="1"/>
                <c:pt idx="0">
                  <c:v>Firmicutes</c:v>
                </c:pt>
              </c:strCache>
            </c:strRef>
          </c:tx>
          <c:invertIfNegative val="0"/>
          <c:cat>
            <c:strRef>
              <c:f>'Phylum &amp; graphs'!$B$2:$E$2</c:f>
              <c:strCache>
                <c:ptCount val="4"/>
                <c:pt idx="0">
                  <c:v>vehicle</c:v>
                </c:pt>
                <c:pt idx="1">
                  <c:v>pEcN</c:v>
                </c:pt>
                <c:pt idx="2">
                  <c:v>pNAE-EcN</c:v>
                </c:pt>
                <c:pt idx="3">
                  <c:v>pNAPE-pEcN</c:v>
                </c:pt>
              </c:strCache>
            </c:strRef>
          </c:cat>
          <c:val>
            <c:numRef>
              <c:f>'Phylum &amp; graphs'!$B$6:$E$6</c:f>
              <c:numCache>
                <c:formatCode>0.0%</c:formatCode>
                <c:ptCount val="4"/>
                <c:pt idx="0">
                  <c:v>0.46033333333333332</c:v>
                </c:pt>
                <c:pt idx="1">
                  <c:v>0.17966666666666667</c:v>
                </c:pt>
                <c:pt idx="2">
                  <c:v>0.217</c:v>
                </c:pt>
                <c:pt idx="3">
                  <c:v>0.26929999999999998</c:v>
                </c:pt>
              </c:numCache>
            </c:numRef>
          </c:val>
        </c:ser>
        <c:ser>
          <c:idx val="3"/>
          <c:order val="3"/>
          <c:tx>
            <c:strRef>
              <c:f>'Phylum &amp; graphs'!$A$7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cat>
            <c:strRef>
              <c:f>'Phylum &amp; graphs'!$B$2:$E$2</c:f>
              <c:strCache>
                <c:ptCount val="4"/>
                <c:pt idx="0">
                  <c:v>vehicle</c:v>
                </c:pt>
                <c:pt idx="1">
                  <c:v>pEcN</c:v>
                </c:pt>
                <c:pt idx="2">
                  <c:v>pNAE-EcN</c:v>
                </c:pt>
                <c:pt idx="3">
                  <c:v>pNAPE-pEcN</c:v>
                </c:pt>
              </c:strCache>
            </c:strRef>
          </c:cat>
          <c:val>
            <c:numRef>
              <c:f>'Phylum &amp; graphs'!$B$7:$E$7</c:f>
              <c:numCache>
                <c:formatCode>0.0%</c:formatCode>
                <c:ptCount val="4"/>
                <c:pt idx="0">
                  <c:v>1.7111111111111112E-2</c:v>
                </c:pt>
                <c:pt idx="1">
                  <c:v>1.0666666666666666E-2</c:v>
                </c:pt>
                <c:pt idx="2">
                  <c:v>4.4999999999999997E-3</c:v>
                </c:pt>
                <c:pt idx="3">
                  <c:v>5.7000000000000002E-3</c:v>
                </c:pt>
              </c:numCache>
            </c:numRef>
          </c:val>
        </c:ser>
        <c:ser>
          <c:idx val="4"/>
          <c:order val="4"/>
          <c:tx>
            <c:strRef>
              <c:f>'Phylum &amp; graphs'!$A$8</c:f>
              <c:strCache>
                <c:ptCount val="1"/>
                <c:pt idx="0">
                  <c:v>Proteobacteria</c:v>
                </c:pt>
              </c:strCache>
            </c:strRef>
          </c:tx>
          <c:invertIfNegative val="0"/>
          <c:cat>
            <c:strRef>
              <c:f>'Phylum &amp; graphs'!$B$2:$E$2</c:f>
              <c:strCache>
                <c:ptCount val="4"/>
                <c:pt idx="0">
                  <c:v>vehicle</c:v>
                </c:pt>
                <c:pt idx="1">
                  <c:v>pEcN</c:v>
                </c:pt>
                <c:pt idx="2">
                  <c:v>pNAE-EcN</c:v>
                </c:pt>
                <c:pt idx="3">
                  <c:v>pNAPE-pEcN</c:v>
                </c:pt>
              </c:strCache>
            </c:strRef>
          </c:cat>
          <c:val>
            <c:numRef>
              <c:f>'Phylum &amp; graphs'!$B$8:$E$8</c:f>
              <c:numCache>
                <c:formatCode>0.0%</c:formatCode>
                <c:ptCount val="4"/>
                <c:pt idx="0">
                  <c:v>7.8888888888888897E-3</c:v>
                </c:pt>
                <c:pt idx="1">
                  <c:v>0.1191111111111111</c:v>
                </c:pt>
                <c:pt idx="2">
                  <c:v>4.1100000000000005E-2</c:v>
                </c:pt>
                <c:pt idx="3">
                  <c:v>0.11120000000000001</c:v>
                </c:pt>
              </c:numCache>
            </c:numRef>
          </c:val>
        </c:ser>
        <c:ser>
          <c:idx val="5"/>
          <c:order val="5"/>
          <c:tx>
            <c:strRef>
              <c:f>'Phylum &amp; graphs'!$A$9</c:f>
              <c:strCache>
                <c:ptCount val="1"/>
                <c:pt idx="0">
                  <c:v>Tenericutes</c:v>
                </c:pt>
              </c:strCache>
            </c:strRef>
          </c:tx>
          <c:invertIfNegative val="0"/>
          <c:cat>
            <c:strRef>
              <c:f>'Phylum &amp; graphs'!$B$2:$E$2</c:f>
              <c:strCache>
                <c:ptCount val="4"/>
                <c:pt idx="0">
                  <c:v>vehicle</c:v>
                </c:pt>
                <c:pt idx="1">
                  <c:v>pEcN</c:v>
                </c:pt>
                <c:pt idx="2">
                  <c:v>pNAE-EcN</c:v>
                </c:pt>
                <c:pt idx="3">
                  <c:v>pNAPE-pEcN</c:v>
                </c:pt>
              </c:strCache>
            </c:strRef>
          </c:cat>
          <c:val>
            <c:numRef>
              <c:f>'Phylum &amp; graphs'!$B$9:$E$9</c:f>
              <c:numCache>
                <c:formatCode>0.0%</c:formatCode>
                <c:ptCount val="4"/>
                <c:pt idx="0">
                  <c:v>6.3333333333333332E-3</c:v>
                </c:pt>
                <c:pt idx="1">
                  <c:v>2.2222222222222222E-3</c:v>
                </c:pt>
                <c:pt idx="2">
                  <c:v>6.9999999999999999E-4</c:v>
                </c:pt>
                <c:pt idx="3">
                  <c:v>3.6000000000000003E-3</c:v>
                </c:pt>
              </c:numCache>
            </c:numRef>
          </c:val>
        </c:ser>
        <c:ser>
          <c:idx val="6"/>
          <c:order val="6"/>
          <c:tx>
            <c:strRef>
              <c:f>'Phylum &amp; graphs'!$A$10</c:f>
              <c:strCache>
                <c:ptCount val="1"/>
                <c:pt idx="0">
                  <c:v>Verrucomicrobia</c:v>
                </c:pt>
              </c:strCache>
            </c:strRef>
          </c:tx>
          <c:invertIfNegative val="0"/>
          <c:cat>
            <c:strRef>
              <c:f>'Phylum &amp; graphs'!$B$2:$E$2</c:f>
              <c:strCache>
                <c:ptCount val="4"/>
                <c:pt idx="0">
                  <c:v>vehicle</c:v>
                </c:pt>
                <c:pt idx="1">
                  <c:v>pEcN</c:v>
                </c:pt>
                <c:pt idx="2">
                  <c:v>pNAE-EcN</c:v>
                </c:pt>
                <c:pt idx="3">
                  <c:v>pNAPE-pEcN</c:v>
                </c:pt>
              </c:strCache>
            </c:strRef>
          </c:cat>
          <c:val>
            <c:numRef>
              <c:f>'Phylum &amp; graphs'!$B$10:$E$10</c:f>
              <c:numCache>
                <c:formatCode>0.0%</c:formatCode>
                <c:ptCount val="4"/>
                <c:pt idx="0">
                  <c:v>6.6666666666666662E-3</c:v>
                </c:pt>
                <c:pt idx="1">
                  <c:v>1.7777777777777779E-3</c:v>
                </c:pt>
                <c:pt idx="2">
                  <c:v>2.8E-3</c:v>
                </c:pt>
                <c:pt idx="3">
                  <c:v>2.7000000000000001E-3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333120"/>
        <c:axId val="67339008"/>
      </c:barChart>
      <c:catAx>
        <c:axId val="67333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339008"/>
        <c:crosses val="autoZero"/>
        <c:auto val="1"/>
        <c:lblAlgn val="ctr"/>
        <c:lblOffset val="100"/>
        <c:noMultiLvlLbl val="0"/>
      </c:catAx>
      <c:valAx>
        <c:axId val="67339008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aseline="0"/>
            </a:pPr>
            <a:endParaRPr lang="en-US"/>
          </a:p>
        </c:txPr>
        <c:crossAx val="67333120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7258064516129032"/>
          <c:y val="0.18688524590163935"/>
          <c:w val="0.217741935483871"/>
          <c:h val="0.67540983606557381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12</a:t>
            </a:r>
            <a:r>
              <a:rPr lang="en-US" baseline="0"/>
              <a:t> Weeks</a:t>
            </a:r>
            <a:endParaRPr lang="en-US"/>
          </a:p>
        </c:rich>
      </c:tx>
      <c:layout>
        <c:manualLayout>
          <c:xMode val="edge"/>
          <c:yMode val="edge"/>
          <c:x val="0.7918095903541067"/>
          <c:y val="5.9016393442622953E-2"/>
        </c:manualLayout>
      </c:layout>
      <c:overlay val="1"/>
      <c:spPr>
        <a:noFill/>
        <a:ln w="25400">
          <a:noFill/>
        </a:ln>
      </c:sp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'Phylum &amp; graphs'!$A$4</c:f>
              <c:strCache>
                <c:ptCount val="1"/>
                <c:pt idx="0">
                  <c:v>Bacteroidetes</c:v>
                </c:pt>
              </c:strCache>
            </c:strRef>
          </c:tx>
          <c:invertIfNegative val="0"/>
          <c:cat>
            <c:strRef>
              <c:f>'Phylum &amp; graphs'!$F$2:$I$2</c:f>
              <c:strCache>
                <c:ptCount val="4"/>
                <c:pt idx="0">
                  <c:v>vehicle</c:v>
                </c:pt>
                <c:pt idx="1">
                  <c:v>pEcN</c:v>
                </c:pt>
                <c:pt idx="2">
                  <c:v>pNAE-EcN</c:v>
                </c:pt>
                <c:pt idx="3">
                  <c:v>pNAPE-pEcN</c:v>
                </c:pt>
              </c:strCache>
            </c:strRef>
          </c:cat>
          <c:val>
            <c:numRef>
              <c:f>'Phylum &amp; graphs'!$F$4:$I$4</c:f>
              <c:numCache>
                <c:formatCode>0.0%</c:formatCode>
                <c:ptCount val="4"/>
                <c:pt idx="0">
                  <c:v>0.45600000000000002</c:v>
                </c:pt>
                <c:pt idx="1">
                  <c:v>0.4746999999999999</c:v>
                </c:pt>
                <c:pt idx="2">
                  <c:v>0.44139999999999996</c:v>
                </c:pt>
                <c:pt idx="3">
                  <c:v>0.4345</c:v>
                </c:pt>
              </c:numCache>
            </c:numRef>
          </c:val>
        </c:ser>
        <c:ser>
          <c:idx val="1"/>
          <c:order val="1"/>
          <c:tx>
            <c:strRef>
              <c:f>'Phylum &amp; graphs'!$A$5</c:f>
              <c:strCache>
                <c:ptCount val="1"/>
                <c:pt idx="0">
                  <c:v>Deferribacteres</c:v>
                </c:pt>
              </c:strCache>
            </c:strRef>
          </c:tx>
          <c:invertIfNegative val="0"/>
          <c:cat>
            <c:strRef>
              <c:f>'Phylum &amp; graphs'!$F$2:$I$2</c:f>
              <c:strCache>
                <c:ptCount val="4"/>
                <c:pt idx="0">
                  <c:v>vehicle</c:v>
                </c:pt>
                <c:pt idx="1">
                  <c:v>pEcN</c:v>
                </c:pt>
                <c:pt idx="2">
                  <c:v>pNAE-EcN</c:v>
                </c:pt>
                <c:pt idx="3">
                  <c:v>pNAPE-pEcN</c:v>
                </c:pt>
              </c:strCache>
            </c:strRef>
          </c:cat>
          <c:val>
            <c:numRef>
              <c:f>'Phylum &amp; graphs'!$F$5:$I$5</c:f>
              <c:numCache>
                <c:formatCode>0.0%</c:formatCode>
                <c:ptCount val="4"/>
                <c:pt idx="0">
                  <c:v>3.1E-2</c:v>
                </c:pt>
                <c:pt idx="1">
                  <c:v>3.0700000000000005E-2</c:v>
                </c:pt>
                <c:pt idx="2">
                  <c:v>8.9999999999999993E-3</c:v>
                </c:pt>
                <c:pt idx="3">
                  <c:v>7.6000000000000009E-3</c:v>
                </c:pt>
              </c:numCache>
            </c:numRef>
          </c:val>
        </c:ser>
        <c:ser>
          <c:idx val="2"/>
          <c:order val="2"/>
          <c:tx>
            <c:strRef>
              <c:f>'Phylum &amp; graphs'!$A$6</c:f>
              <c:strCache>
                <c:ptCount val="1"/>
                <c:pt idx="0">
                  <c:v>Firmicutes</c:v>
                </c:pt>
              </c:strCache>
            </c:strRef>
          </c:tx>
          <c:invertIfNegative val="0"/>
          <c:cat>
            <c:strRef>
              <c:f>'Phylum &amp; graphs'!$F$2:$I$2</c:f>
              <c:strCache>
                <c:ptCount val="4"/>
                <c:pt idx="0">
                  <c:v>vehicle</c:v>
                </c:pt>
                <c:pt idx="1">
                  <c:v>pEcN</c:v>
                </c:pt>
                <c:pt idx="2">
                  <c:v>pNAE-EcN</c:v>
                </c:pt>
                <c:pt idx="3">
                  <c:v>pNAPE-pEcN</c:v>
                </c:pt>
              </c:strCache>
            </c:strRef>
          </c:cat>
          <c:val>
            <c:numRef>
              <c:f>'Phylum &amp; graphs'!$F$6:$I$6</c:f>
              <c:numCache>
                <c:formatCode>0.0%</c:formatCode>
                <c:ptCount val="4"/>
                <c:pt idx="0">
                  <c:v>0.39600000000000002</c:v>
                </c:pt>
                <c:pt idx="1">
                  <c:v>0.45250000000000001</c:v>
                </c:pt>
                <c:pt idx="2">
                  <c:v>0.5132000000000001</c:v>
                </c:pt>
                <c:pt idx="3">
                  <c:v>0.50819999999999999</c:v>
                </c:pt>
              </c:numCache>
            </c:numRef>
          </c:val>
        </c:ser>
        <c:ser>
          <c:idx val="3"/>
          <c:order val="3"/>
          <c:tx>
            <c:strRef>
              <c:f>'Phylum &amp; graphs'!$A$7</c:f>
              <c:strCache>
                <c:ptCount val="1"/>
                <c:pt idx="0">
                  <c:v>Other</c:v>
                </c:pt>
              </c:strCache>
            </c:strRef>
          </c:tx>
          <c:invertIfNegative val="0"/>
          <c:cat>
            <c:strRef>
              <c:f>'Phylum &amp; graphs'!$F$2:$I$2</c:f>
              <c:strCache>
                <c:ptCount val="4"/>
                <c:pt idx="0">
                  <c:v>vehicle</c:v>
                </c:pt>
                <c:pt idx="1">
                  <c:v>pEcN</c:v>
                </c:pt>
                <c:pt idx="2">
                  <c:v>pNAE-EcN</c:v>
                </c:pt>
                <c:pt idx="3">
                  <c:v>pNAPE-pEcN</c:v>
                </c:pt>
              </c:strCache>
            </c:strRef>
          </c:cat>
          <c:val>
            <c:numRef>
              <c:f>'Phylum &amp; graphs'!$F$7:$I$7</c:f>
              <c:numCache>
                <c:formatCode>0.0%</c:formatCode>
                <c:ptCount val="4"/>
                <c:pt idx="0">
                  <c:v>3.6999999999999998E-2</c:v>
                </c:pt>
                <c:pt idx="1">
                  <c:v>3.0499999999999999E-2</c:v>
                </c:pt>
                <c:pt idx="2">
                  <c:v>1.8500000000000003E-2</c:v>
                </c:pt>
                <c:pt idx="3">
                  <c:v>3.2100000000000004E-2</c:v>
                </c:pt>
              </c:numCache>
            </c:numRef>
          </c:val>
        </c:ser>
        <c:ser>
          <c:idx val="4"/>
          <c:order val="4"/>
          <c:tx>
            <c:strRef>
              <c:f>'Phylum &amp; graphs'!$A$8</c:f>
              <c:strCache>
                <c:ptCount val="1"/>
                <c:pt idx="0">
                  <c:v>Proteobacteria</c:v>
                </c:pt>
              </c:strCache>
            </c:strRef>
          </c:tx>
          <c:invertIfNegative val="0"/>
          <c:cat>
            <c:strRef>
              <c:f>'Phylum &amp; graphs'!$F$2:$I$2</c:f>
              <c:strCache>
                <c:ptCount val="4"/>
                <c:pt idx="0">
                  <c:v>vehicle</c:v>
                </c:pt>
                <c:pt idx="1">
                  <c:v>pEcN</c:v>
                </c:pt>
                <c:pt idx="2">
                  <c:v>pNAE-EcN</c:v>
                </c:pt>
                <c:pt idx="3">
                  <c:v>pNAPE-pEcN</c:v>
                </c:pt>
              </c:strCache>
            </c:strRef>
          </c:cat>
          <c:val>
            <c:numRef>
              <c:f>'Phylum &amp; graphs'!$F$8:$I$8</c:f>
              <c:numCache>
                <c:formatCode>0.0%</c:formatCode>
                <c:ptCount val="4"/>
                <c:pt idx="0">
                  <c:v>5.5E-2</c:v>
                </c:pt>
                <c:pt idx="1">
                  <c:v>3.9999999999999992E-3</c:v>
                </c:pt>
                <c:pt idx="2">
                  <c:v>5.8999999999999999E-3</c:v>
                </c:pt>
                <c:pt idx="3">
                  <c:v>1.0400000000000001E-2</c:v>
                </c:pt>
              </c:numCache>
            </c:numRef>
          </c:val>
        </c:ser>
        <c:ser>
          <c:idx val="5"/>
          <c:order val="5"/>
          <c:tx>
            <c:strRef>
              <c:f>'Phylum &amp; graphs'!$A$9</c:f>
              <c:strCache>
                <c:ptCount val="1"/>
                <c:pt idx="0">
                  <c:v>Tenericutes</c:v>
                </c:pt>
              </c:strCache>
            </c:strRef>
          </c:tx>
          <c:invertIfNegative val="0"/>
          <c:cat>
            <c:strRef>
              <c:f>'Phylum &amp; graphs'!$F$2:$I$2</c:f>
              <c:strCache>
                <c:ptCount val="4"/>
                <c:pt idx="0">
                  <c:v>vehicle</c:v>
                </c:pt>
                <c:pt idx="1">
                  <c:v>pEcN</c:v>
                </c:pt>
                <c:pt idx="2">
                  <c:v>pNAE-EcN</c:v>
                </c:pt>
                <c:pt idx="3">
                  <c:v>pNAPE-pEcN</c:v>
                </c:pt>
              </c:strCache>
            </c:strRef>
          </c:cat>
          <c:val>
            <c:numRef>
              <c:f>'Phylum &amp; graphs'!$F$9:$I$9</c:f>
              <c:numCache>
                <c:formatCode>0.0%</c:formatCode>
                <c:ptCount val="4"/>
                <c:pt idx="0">
                  <c:v>8.9999999999999993E-3</c:v>
                </c:pt>
                <c:pt idx="1">
                  <c:v>3.8999999999999998E-3</c:v>
                </c:pt>
                <c:pt idx="2">
                  <c:v>2.7999999999999995E-3</c:v>
                </c:pt>
                <c:pt idx="3">
                  <c:v>4.3E-3</c:v>
                </c:pt>
              </c:numCache>
            </c:numRef>
          </c:val>
        </c:ser>
        <c:ser>
          <c:idx val="6"/>
          <c:order val="6"/>
          <c:tx>
            <c:strRef>
              <c:f>'Phylum &amp; graphs'!$A$10</c:f>
              <c:strCache>
                <c:ptCount val="1"/>
                <c:pt idx="0">
                  <c:v>Verrucomicrobia</c:v>
                </c:pt>
              </c:strCache>
            </c:strRef>
          </c:tx>
          <c:invertIfNegative val="0"/>
          <c:cat>
            <c:strRef>
              <c:f>'Phylum &amp; graphs'!$F$2:$I$2</c:f>
              <c:strCache>
                <c:ptCount val="4"/>
                <c:pt idx="0">
                  <c:v>vehicle</c:v>
                </c:pt>
                <c:pt idx="1">
                  <c:v>pEcN</c:v>
                </c:pt>
                <c:pt idx="2">
                  <c:v>pNAE-EcN</c:v>
                </c:pt>
                <c:pt idx="3">
                  <c:v>pNAPE-pEcN</c:v>
                </c:pt>
              </c:strCache>
            </c:strRef>
          </c:cat>
          <c:val>
            <c:numRef>
              <c:f>'Phylum &amp; graphs'!$F$10:$I$10</c:f>
              <c:numCache>
                <c:formatCode>0.0%</c:formatCode>
                <c:ptCount val="4"/>
                <c:pt idx="0">
                  <c:v>0</c:v>
                </c:pt>
                <c:pt idx="1">
                  <c:v>2.0000000000000001E-4</c:v>
                </c:pt>
                <c:pt idx="2">
                  <c:v>5.0000000000000001E-3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368448"/>
        <c:axId val="67369984"/>
      </c:barChart>
      <c:catAx>
        <c:axId val="6736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7369984"/>
        <c:crosses val="autoZero"/>
        <c:auto val="1"/>
        <c:lblAlgn val="ctr"/>
        <c:lblOffset val="100"/>
        <c:noMultiLvlLbl val="0"/>
      </c:catAx>
      <c:valAx>
        <c:axId val="67369984"/>
        <c:scaling>
          <c:orientation val="minMax"/>
          <c:max val="1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aseline="0"/>
            </a:pPr>
            <a:endParaRPr lang="en-US"/>
          </a:p>
        </c:txPr>
        <c:crossAx val="67368448"/>
        <c:crosses val="autoZero"/>
        <c:crossBetween val="between"/>
        <c:majorUnit val="0.2"/>
      </c:valAx>
    </c:plotArea>
    <c:legend>
      <c:legendPos val="r"/>
      <c:layout>
        <c:manualLayout>
          <c:xMode val="edge"/>
          <c:yMode val="edge"/>
          <c:x val="0.76962529001280977"/>
          <c:y val="0.17704918032786884"/>
          <c:w val="0.2235496672131001"/>
          <c:h val="0.68196721311475406"/>
        </c:manualLayout>
      </c:layout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4589690545300982"/>
          <c:y val="0.18501115744237617"/>
          <c:w val="0.42845860662529195"/>
          <c:h val="0.55288613890412186"/>
        </c:manualLayout>
      </c:layout>
      <c:radarChart>
        <c:radarStyle val="marker"/>
        <c:varyColors val="0"/>
        <c:ser>
          <c:idx val="1"/>
          <c:order val="0"/>
          <c:tx>
            <c:strRef>
              <c:f>'Radar graphs + stats'!$C$88</c:f>
              <c:strCache>
                <c:ptCount val="1"/>
                <c:pt idx="0">
                  <c:v>Body Weight, g</c:v>
                </c:pt>
              </c:strCache>
            </c:strRef>
          </c:tx>
          <c:spPr>
            <a:ln w="381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'Radar graphs + stats'!$A$89:$A$115</c:f>
              <c:strCache>
                <c:ptCount val="27"/>
                <c:pt idx="0">
                  <c:v>Roseburia eubacterium rectale </c:v>
                </c:pt>
                <c:pt idx="1">
                  <c:v>Oscillospira spp. </c:v>
                </c:pt>
                <c:pt idx="2">
                  <c:v>Clostridium symbiosum  </c:v>
                </c:pt>
                <c:pt idx="3">
                  <c:v>Clostridium indolis  </c:v>
                </c:pt>
                <c:pt idx="4">
                  <c:v>Clostridium saccharolyticum  </c:v>
                </c:pt>
                <c:pt idx="5">
                  <c:v>Blautia producta </c:v>
                </c:pt>
                <c:pt idx="6">
                  <c:v>Shuttleworthia satelles </c:v>
                </c:pt>
                <c:pt idx="7">
                  <c:v>Bacteroides pectinophilus </c:v>
                </c:pt>
                <c:pt idx="8">
                  <c:v>Clostridium celerecrescens  </c:v>
                </c:pt>
                <c:pt idx="9">
                  <c:v>Clostridium xylanolyticum  </c:v>
                </c:pt>
                <c:pt idx="10">
                  <c:v>Oxalobacter spp. </c:v>
                </c:pt>
                <c:pt idx="11">
                  <c:v>Enterococcus hirae </c:v>
                </c:pt>
                <c:pt idx="12">
                  <c:v>Clostridium thiosulfatireducens  </c:v>
                </c:pt>
                <c:pt idx="13">
                  <c:v>Aromatoleum azoarcus buckelii  </c:v>
                </c:pt>
                <c:pt idx="14">
                  <c:v>Eubacterium sulci  </c:v>
                </c:pt>
                <c:pt idx="15">
                  <c:v>Coprococcus catus </c:v>
                </c:pt>
                <c:pt idx="16">
                  <c:v>Pontibacter korlensis </c:v>
                </c:pt>
                <c:pt idx="17">
                  <c:v>Turicibacter</c:v>
                </c:pt>
                <c:pt idx="18">
                  <c:v>Anaeroplasma bactoclasticum  </c:v>
                </c:pt>
                <c:pt idx="19">
                  <c:v>Geitlerinema spp. </c:v>
                </c:pt>
                <c:pt idx="20">
                  <c:v>Prevotella oralis  </c:v>
                </c:pt>
                <c:pt idx="21">
                  <c:v>Parabacteroides distasonis </c:v>
                </c:pt>
                <c:pt idx="22">
                  <c:v>Ruminococcus bromii </c:v>
                </c:pt>
                <c:pt idx="23">
                  <c:v>Coprobacillus cateniformis </c:v>
                </c:pt>
                <c:pt idx="24">
                  <c:v>Alistipes putredinis </c:v>
                </c:pt>
                <c:pt idx="25">
                  <c:v>Alistipes finegoldii </c:v>
                </c:pt>
                <c:pt idx="26">
                  <c:v>Bacteroides capillosus </c:v>
                </c:pt>
              </c:strCache>
            </c:strRef>
          </c:cat>
          <c:val>
            <c:numRef>
              <c:f>'Radar graphs + stats'!$C$89:$C$115</c:f>
              <c:numCache>
                <c:formatCode>0.00</c:formatCode>
                <c:ptCount val="27"/>
                <c:pt idx="0">
                  <c:v>-0.41327012765068005</c:v>
                </c:pt>
                <c:pt idx="1">
                  <c:v>-0.40344101934118437</c:v>
                </c:pt>
                <c:pt idx="2">
                  <c:v>-0.38935279512665816</c:v>
                </c:pt>
                <c:pt idx="3">
                  <c:v>-0.34525605680625238</c:v>
                </c:pt>
                <c:pt idx="4">
                  <c:v>-0.34096998242930276</c:v>
                </c:pt>
                <c:pt idx="5">
                  <c:v>-0.310115654750659</c:v>
                </c:pt>
                <c:pt idx="6">
                  <c:v>-0.26330440878466521</c:v>
                </c:pt>
                <c:pt idx="7">
                  <c:v>-0.31799610926278338</c:v>
                </c:pt>
                <c:pt idx="8">
                  <c:v>-0.22666535536665744</c:v>
                </c:pt>
                <c:pt idx="9">
                  <c:v>-0.37384722152546707</c:v>
                </c:pt>
                <c:pt idx="10">
                  <c:v>-0.27913944278085262</c:v>
                </c:pt>
                <c:pt idx="11">
                  <c:v>-0.31760964515773626</c:v>
                </c:pt>
                <c:pt idx="12">
                  <c:v>-0.25138158539798178</c:v>
                </c:pt>
                <c:pt idx="13">
                  <c:v>-0.25141549673151792</c:v>
                </c:pt>
                <c:pt idx="14">
                  <c:v>-9.6793096006501822E-2</c:v>
                </c:pt>
                <c:pt idx="15">
                  <c:v>2.0817274737411278E-2</c:v>
                </c:pt>
                <c:pt idx="16">
                  <c:v>0.24519734148333247</c:v>
                </c:pt>
                <c:pt idx="17">
                  <c:v>0.25281840814321033</c:v>
                </c:pt>
                <c:pt idx="18">
                  <c:v>0.30355091759329117</c:v>
                </c:pt>
                <c:pt idx="19">
                  <c:v>0.32338054642477038</c:v>
                </c:pt>
                <c:pt idx="20">
                  <c:v>0.39805939867236201</c:v>
                </c:pt>
                <c:pt idx="21">
                  <c:v>0.43674778950826088</c:v>
                </c:pt>
                <c:pt idx="22">
                  <c:v>0.32103727440973018</c:v>
                </c:pt>
                <c:pt idx="23">
                  <c:v>0.39088867410049177</c:v>
                </c:pt>
                <c:pt idx="24">
                  <c:v>0.28847223588273962</c:v>
                </c:pt>
                <c:pt idx="25">
                  <c:v>0.34080408161109138</c:v>
                </c:pt>
              </c:numCache>
            </c:numRef>
          </c:val>
        </c:ser>
        <c:ser>
          <c:idx val="3"/>
          <c:order val="1"/>
          <c:tx>
            <c:strRef>
              <c:f>'Radar graphs + stats'!$D$88</c:f>
              <c:strCache>
                <c:ptCount val="1"/>
                <c:pt idx="0">
                  <c:v>Food Intake, g, cumulative</c:v>
                </c:pt>
              </c:strCache>
            </c:strRef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'Radar graphs + stats'!$A$89:$A$115</c:f>
              <c:strCache>
                <c:ptCount val="27"/>
                <c:pt idx="0">
                  <c:v>Roseburia eubacterium rectale </c:v>
                </c:pt>
                <c:pt idx="1">
                  <c:v>Oscillospira spp. </c:v>
                </c:pt>
                <c:pt idx="2">
                  <c:v>Clostridium symbiosum  </c:v>
                </c:pt>
                <c:pt idx="3">
                  <c:v>Clostridium indolis  </c:v>
                </c:pt>
                <c:pt idx="4">
                  <c:v>Clostridium saccharolyticum  </c:v>
                </c:pt>
                <c:pt idx="5">
                  <c:v>Blautia producta </c:v>
                </c:pt>
                <c:pt idx="6">
                  <c:v>Shuttleworthia satelles </c:v>
                </c:pt>
                <c:pt idx="7">
                  <c:v>Bacteroides pectinophilus </c:v>
                </c:pt>
                <c:pt idx="8">
                  <c:v>Clostridium celerecrescens  </c:v>
                </c:pt>
                <c:pt idx="9">
                  <c:v>Clostridium xylanolyticum  </c:v>
                </c:pt>
                <c:pt idx="10">
                  <c:v>Oxalobacter spp. </c:v>
                </c:pt>
                <c:pt idx="11">
                  <c:v>Enterococcus hirae </c:v>
                </c:pt>
                <c:pt idx="12">
                  <c:v>Clostridium thiosulfatireducens  </c:v>
                </c:pt>
                <c:pt idx="13">
                  <c:v>Aromatoleum azoarcus buckelii  </c:v>
                </c:pt>
                <c:pt idx="14">
                  <c:v>Eubacterium sulci  </c:v>
                </c:pt>
                <c:pt idx="15">
                  <c:v>Coprococcus catus </c:v>
                </c:pt>
                <c:pt idx="16">
                  <c:v>Pontibacter korlensis </c:v>
                </c:pt>
                <c:pt idx="17">
                  <c:v>Turicibacter</c:v>
                </c:pt>
                <c:pt idx="18">
                  <c:v>Anaeroplasma bactoclasticum  </c:v>
                </c:pt>
                <c:pt idx="19">
                  <c:v>Geitlerinema spp. </c:v>
                </c:pt>
                <c:pt idx="20">
                  <c:v>Prevotella oralis  </c:v>
                </c:pt>
                <c:pt idx="21">
                  <c:v>Parabacteroides distasonis </c:v>
                </c:pt>
                <c:pt idx="22">
                  <c:v>Ruminococcus bromii </c:v>
                </c:pt>
                <c:pt idx="23">
                  <c:v>Coprobacillus cateniformis </c:v>
                </c:pt>
                <c:pt idx="24">
                  <c:v>Alistipes putredinis </c:v>
                </c:pt>
                <c:pt idx="25">
                  <c:v>Alistipes finegoldii </c:v>
                </c:pt>
                <c:pt idx="26">
                  <c:v>Bacteroides capillosus </c:v>
                </c:pt>
              </c:strCache>
            </c:strRef>
          </c:cat>
          <c:val>
            <c:numRef>
              <c:f>'Radar graphs + stats'!$D$89:$D$115</c:f>
              <c:numCache>
                <c:formatCode>0.00</c:formatCode>
                <c:ptCount val="27"/>
                <c:pt idx="0">
                  <c:v>-0.42491273416600772</c:v>
                </c:pt>
                <c:pt idx="1">
                  <c:v>-0.42321528731815955</c:v>
                </c:pt>
                <c:pt idx="2">
                  <c:v>-0.41885820785342875</c:v>
                </c:pt>
                <c:pt idx="3">
                  <c:v>-0.37200410145684404</c:v>
                </c:pt>
                <c:pt idx="4">
                  <c:v>-0.35355285055627761</c:v>
                </c:pt>
                <c:pt idx="5">
                  <c:v>-0.33718409656965853</c:v>
                </c:pt>
                <c:pt idx="6">
                  <c:v>-0.31387309013559056</c:v>
                </c:pt>
                <c:pt idx="7">
                  <c:v>-0.28466405436544739</c:v>
                </c:pt>
                <c:pt idx="8">
                  <c:v>-0.28122861178111852</c:v>
                </c:pt>
                <c:pt idx="9">
                  <c:v>-0.27944229530521963</c:v>
                </c:pt>
                <c:pt idx="10">
                  <c:v>-0.26927851419011933</c:v>
                </c:pt>
                <c:pt idx="11">
                  <c:v>-0.26360321985065804</c:v>
                </c:pt>
                <c:pt idx="12">
                  <c:v>-0.26164980629571954</c:v>
                </c:pt>
                <c:pt idx="13">
                  <c:v>-0.20190369565985933</c:v>
                </c:pt>
                <c:pt idx="14">
                  <c:v>-0.12251796750518762</c:v>
                </c:pt>
                <c:pt idx="15">
                  <c:v>5.7336061405534974E-2</c:v>
                </c:pt>
                <c:pt idx="16">
                  <c:v>0.14700605823200813</c:v>
                </c:pt>
                <c:pt idx="17">
                  <c:v>0.20693528040682599</c:v>
                </c:pt>
                <c:pt idx="18">
                  <c:v>0.25349413360242579</c:v>
                </c:pt>
                <c:pt idx="19">
                  <c:v>0.25604796141679143</c:v>
                </c:pt>
                <c:pt idx="20">
                  <c:v>0.29993576986729797</c:v>
                </c:pt>
                <c:pt idx="21">
                  <c:v>0.30147304905973438</c:v>
                </c:pt>
                <c:pt idx="22">
                  <c:v>0.33774132132399154</c:v>
                </c:pt>
                <c:pt idx="23">
                  <c:v>0.38148573591103391</c:v>
                </c:pt>
                <c:pt idx="24">
                  <c:v>0.38404984674307563</c:v>
                </c:pt>
                <c:pt idx="25">
                  <c:v>0.42113985462510095</c:v>
                </c:pt>
              </c:numCache>
            </c:numRef>
          </c:val>
        </c:ser>
        <c:ser>
          <c:idx val="4"/>
          <c:order val="2"/>
          <c:tx>
            <c:strRef>
              <c:f>'Radar graphs + stats'!$E$88</c:f>
              <c:strCache>
                <c:ptCount val="1"/>
                <c:pt idx="0">
                  <c:v>Weight gain, g</c:v>
                </c:pt>
              </c:strCache>
            </c:strRef>
          </c:tx>
          <c:spPr>
            <a:ln w="381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'Radar graphs + stats'!$A$89:$A$115</c:f>
              <c:strCache>
                <c:ptCount val="27"/>
                <c:pt idx="0">
                  <c:v>Roseburia eubacterium rectale </c:v>
                </c:pt>
                <c:pt idx="1">
                  <c:v>Oscillospira spp. </c:v>
                </c:pt>
                <c:pt idx="2">
                  <c:v>Clostridium symbiosum  </c:v>
                </c:pt>
                <c:pt idx="3">
                  <c:v>Clostridium indolis  </c:v>
                </c:pt>
                <c:pt idx="4">
                  <c:v>Clostridium saccharolyticum  </c:v>
                </c:pt>
                <c:pt idx="5">
                  <c:v>Blautia producta </c:v>
                </c:pt>
                <c:pt idx="6">
                  <c:v>Shuttleworthia satelles </c:v>
                </c:pt>
                <c:pt idx="7">
                  <c:v>Bacteroides pectinophilus </c:v>
                </c:pt>
                <c:pt idx="8">
                  <c:v>Clostridium celerecrescens  </c:v>
                </c:pt>
                <c:pt idx="9">
                  <c:v>Clostridium xylanolyticum  </c:v>
                </c:pt>
                <c:pt idx="10">
                  <c:v>Oxalobacter spp. </c:v>
                </c:pt>
                <c:pt idx="11">
                  <c:v>Enterococcus hirae </c:v>
                </c:pt>
                <c:pt idx="12">
                  <c:v>Clostridium thiosulfatireducens  </c:v>
                </c:pt>
                <c:pt idx="13">
                  <c:v>Aromatoleum azoarcus buckelii  </c:v>
                </c:pt>
                <c:pt idx="14">
                  <c:v>Eubacterium sulci  </c:v>
                </c:pt>
                <c:pt idx="15">
                  <c:v>Coprococcus catus </c:v>
                </c:pt>
                <c:pt idx="16">
                  <c:v>Pontibacter korlensis </c:v>
                </c:pt>
                <c:pt idx="17">
                  <c:v>Turicibacter</c:v>
                </c:pt>
                <c:pt idx="18">
                  <c:v>Anaeroplasma bactoclasticum  </c:v>
                </c:pt>
                <c:pt idx="19">
                  <c:v>Geitlerinema spp. </c:v>
                </c:pt>
                <c:pt idx="20">
                  <c:v>Prevotella oralis  </c:v>
                </c:pt>
                <c:pt idx="21">
                  <c:v>Parabacteroides distasonis </c:v>
                </c:pt>
                <c:pt idx="22">
                  <c:v>Ruminococcus bromii </c:v>
                </c:pt>
                <c:pt idx="23">
                  <c:v>Coprobacillus cateniformis </c:v>
                </c:pt>
                <c:pt idx="24">
                  <c:v>Alistipes putredinis </c:v>
                </c:pt>
                <c:pt idx="25">
                  <c:v>Alistipes finegoldii </c:v>
                </c:pt>
                <c:pt idx="26">
                  <c:v>Bacteroides capillosus </c:v>
                </c:pt>
              </c:strCache>
            </c:strRef>
          </c:cat>
          <c:val>
            <c:numRef>
              <c:f>'Radar graphs + stats'!$E$89:$E$115</c:f>
              <c:numCache>
                <c:formatCode>0.00</c:formatCode>
                <c:ptCount val="27"/>
                <c:pt idx="0">
                  <c:v>-0.40009617850583851</c:v>
                </c:pt>
                <c:pt idx="1">
                  <c:v>-0.39912475662339963</c:v>
                </c:pt>
                <c:pt idx="2">
                  <c:v>-0.35357522415374082</c:v>
                </c:pt>
                <c:pt idx="3">
                  <c:v>-0.30206093937486717</c:v>
                </c:pt>
                <c:pt idx="4">
                  <c:v>-0.32772460020835759</c:v>
                </c:pt>
                <c:pt idx="5">
                  <c:v>-0.30902267336844863</c:v>
                </c:pt>
                <c:pt idx="6">
                  <c:v>-0.25207997068058863</c:v>
                </c:pt>
                <c:pt idx="7">
                  <c:v>-0.36748895145739524</c:v>
                </c:pt>
                <c:pt idx="8">
                  <c:v>-0.23909310594473257</c:v>
                </c:pt>
                <c:pt idx="9">
                  <c:v>-0.35094067262533801</c:v>
                </c:pt>
                <c:pt idx="10">
                  <c:v>-0.27903016676135534</c:v>
                </c:pt>
                <c:pt idx="11">
                  <c:v>-0.25834215919903331</c:v>
                </c:pt>
                <c:pt idx="12">
                  <c:v>-0.16429043877041802</c:v>
                </c:pt>
                <c:pt idx="13">
                  <c:v>-0.23016858472104931</c:v>
                </c:pt>
                <c:pt idx="14">
                  <c:v>-0.10475434751889287</c:v>
                </c:pt>
                <c:pt idx="15">
                  <c:v>1.5482078046829533E-2</c:v>
                </c:pt>
                <c:pt idx="16">
                  <c:v>0.22057639656667224</c:v>
                </c:pt>
                <c:pt idx="17">
                  <c:v>0.29910544878474238</c:v>
                </c:pt>
                <c:pt idx="18">
                  <c:v>0.40209913917410178</c:v>
                </c:pt>
                <c:pt idx="19">
                  <c:v>0.30036155107329116</c:v>
                </c:pt>
                <c:pt idx="20">
                  <c:v>0.34061061383235808</c:v>
                </c:pt>
                <c:pt idx="21">
                  <c:v>0.31892550802757547</c:v>
                </c:pt>
                <c:pt idx="22">
                  <c:v>0.36446006701296657</c:v>
                </c:pt>
                <c:pt idx="23">
                  <c:v>0.51323992927716233</c:v>
                </c:pt>
                <c:pt idx="24">
                  <c:v>0.33328502557708878</c:v>
                </c:pt>
                <c:pt idx="25">
                  <c:v>0.36768716666060836</c:v>
                </c:pt>
              </c:numCache>
            </c:numRef>
          </c:val>
        </c:ser>
        <c:ser>
          <c:idx val="0"/>
          <c:order val="3"/>
          <c:tx>
            <c:strRef>
              <c:f>'Radar graphs + stats'!$F$88</c:f>
              <c:strCache>
                <c:ptCount val="1"/>
                <c:pt idx="0">
                  <c:v>% Body fat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none"/>
          </c:marker>
          <c:cat>
            <c:strRef>
              <c:f>'Radar graphs + stats'!$A$89:$A$115</c:f>
              <c:strCache>
                <c:ptCount val="27"/>
                <c:pt idx="0">
                  <c:v>Roseburia eubacterium rectale </c:v>
                </c:pt>
                <c:pt idx="1">
                  <c:v>Oscillospira spp. </c:v>
                </c:pt>
                <c:pt idx="2">
                  <c:v>Clostridium symbiosum  </c:v>
                </c:pt>
                <c:pt idx="3">
                  <c:v>Clostridium indolis  </c:v>
                </c:pt>
                <c:pt idx="4">
                  <c:v>Clostridium saccharolyticum  </c:v>
                </c:pt>
                <c:pt idx="5">
                  <c:v>Blautia producta </c:v>
                </c:pt>
                <c:pt idx="6">
                  <c:v>Shuttleworthia satelles </c:v>
                </c:pt>
                <c:pt idx="7">
                  <c:v>Bacteroides pectinophilus </c:v>
                </c:pt>
                <c:pt idx="8">
                  <c:v>Clostridium celerecrescens  </c:v>
                </c:pt>
                <c:pt idx="9">
                  <c:v>Clostridium xylanolyticum  </c:v>
                </c:pt>
                <c:pt idx="10">
                  <c:v>Oxalobacter spp. </c:v>
                </c:pt>
                <c:pt idx="11">
                  <c:v>Enterococcus hirae </c:v>
                </c:pt>
                <c:pt idx="12">
                  <c:v>Clostridium thiosulfatireducens  </c:v>
                </c:pt>
                <c:pt idx="13">
                  <c:v>Aromatoleum azoarcus buckelii  </c:v>
                </c:pt>
                <c:pt idx="14">
                  <c:v>Eubacterium sulci  </c:v>
                </c:pt>
                <c:pt idx="15">
                  <c:v>Coprococcus catus </c:v>
                </c:pt>
                <c:pt idx="16">
                  <c:v>Pontibacter korlensis </c:v>
                </c:pt>
                <c:pt idx="17">
                  <c:v>Turicibacter</c:v>
                </c:pt>
                <c:pt idx="18">
                  <c:v>Anaeroplasma bactoclasticum  </c:v>
                </c:pt>
                <c:pt idx="19">
                  <c:v>Geitlerinema spp. </c:v>
                </c:pt>
                <c:pt idx="20">
                  <c:v>Prevotella oralis  </c:v>
                </c:pt>
                <c:pt idx="21">
                  <c:v>Parabacteroides distasonis </c:v>
                </c:pt>
                <c:pt idx="22">
                  <c:v>Ruminococcus bromii </c:v>
                </c:pt>
                <c:pt idx="23">
                  <c:v>Coprobacillus cateniformis </c:v>
                </c:pt>
                <c:pt idx="24">
                  <c:v>Alistipes putredinis </c:v>
                </c:pt>
                <c:pt idx="25">
                  <c:v>Alistipes finegoldii </c:v>
                </c:pt>
                <c:pt idx="26">
                  <c:v>Bacteroides capillosus </c:v>
                </c:pt>
              </c:strCache>
            </c:strRef>
          </c:cat>
          <c:val>
            <c:numRef>
              <c:f>'Radar graphs + stats'!$F$89:$F$115</c:f>
              <c:numCache>
                <c:formatCode>0.00</c:formatCode>
                <c:ptCount val="27"/>
                <c:pt idx="0">
                  <c:v>-0.50191003447867699</c:v>
                </c:pt>
                <c:pt idx="1">
                  <c:v>-0.44898151117947549</c:v>
                </c:pt>
                <c:pt idx="2">
                  <c:v>-0.40629991743763805</c:v>
                </c:pt>
                <c:pt idx="3">
                  <c:v>-0.29132212584019546</c:v>
                </c:pt>
                <c:pt idx="4">
                  <c:v>-0.44868382723603106</c:v>
                </c:pt>
                <c:pt idx="5">
                  <c:v>-0.41581835396251743</c:v>
                </c:pt>
                <c:pt idx="6">
                  <c:v>-0.3169210636294289</c:v>
                </c:pt>
                <c:pt idx="7">
                  <c:v>-0.27041481302259246</c:v>
                </c:pt>
                <c:pt idx="8">
                  <c:v>-0.36946855773010734</c:v>
                </c:pt>
                <c:pt idx="9">
                  <c:v>-0.34616525931505393</c:v>
                </c:pt>
                <c:pt idx="10">
                  <c:v>-0.36801720972302687</c:v>
                </c:pt>
                <c:pt idx="11">
                  <c:v>-0.21576960153228039</c:v>
                </c:pt>
                <c:pt idx="12">
                  <c:v>-0.34808519000050298</c:v>
                </c:pt>
                <c:pt idx="13">
                  <c:v>-0.32463432294628203</c:v>
                </c:pt>
                <c:pt idx="14">
                  <c:v>-0.1508622690024487</c:v>
                </c:pt>
                <c:pt idx="15">
                  <c:v>9.3269423018615155E-2</c:v>
                </c:pt>
                <c:pt idx="16">
                  <c:v>0.35210675434177496</c:v>
                </c:pt>
                <c:pt idx="17">
                  <c:v>0.33752988071069895</c:v>
                </c:pt>
                <c:pt idx="18">
                  <c:v>0.27424443741965299</c:v>
                </c:pt>
                <c:pt idx="19">
                  <c:v>0.28101628689423086</c:v>
                </c:pt>
                <c:pt idx="20">
                  <c:v>0.32813272697718815</c:v>
                </c:pt>
                <c:pt idx="21">
                  <c:v>0.40486624904859525</c:v>
                </c:pt>
                <c:pt idx="22">
                  <c:v>0.32261515831615439</c:v>
                </c:pt>
                <c:pt idx="23">
                  <c:v>0.34740672004919354</c:v>
                </c:pt>
                <c:pt idx="24">
                  <c:v>0.27995070345918349</c:v>
                </c:pt>
                <c:pt idx="25">
                  <c:v>0.33212389880813148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2291072"/>
        <c:axId val="92292608"/>
      </c:radarChart>
      <c:catAx>
        <c:axId val="92291072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2292608"/>
        <c:crosses val="autoZero"/>
        <c:auto val="0"/>
        <c:lblAlgn val="ctr"/>
        <c:lblOffset val="100"/>
        <c:noMultiLvlLbl val="0"/>
      </c:catAx>
      <c:valAx>
        <c:axId val="92292608"/>
        <c:scaling>
          <c:orientation val="minMax"/>
        </c:scaling>
        <c:delete val="0"/>
        <c:axPos val="l"/>
        <c:majorGridlines/>
        <c:numFmt formatCode="0.0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922910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885947046843177"/>
          <c:y val="0.95269382391590018"/>
          <c:w val="0.68126272912423624"/>
          <c:h val="3.6793692509855452E-2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200" baseline="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radarChart>
        <c:radarStyle val="marker"/>
        <c:varyColors val="0"/>
        <c:ser>
          <c:idx val="1"/>
          <c:order val="0"/>
          <c:tx>
            <c:strRef>
              <c:f>'Radar graphs + stats'!$C$60</c:f>
              <c:strCache>
                <c:ptCount val="1"/>
                <c:pt idx="0">
                  <c:v>Body Weight, g</c:v>
                </c:pt>
              </c:strCache>
            </c:strRef>
          </c:tx>
          <c:spPr>
            <a:ln w="38100">
              <a:solidFill>
                <a:srgbClr val="993366"/>
              </a:solidFill>
              <a:prstDash val="solid"/>
            </a:ln>
          </c:spPr>
          <c:marker>
            <c:symbol val="none"/>
          </c:marker>
          <c:cat>
            <c:strRef>
              <c:f>'Radar graphs + stats'!$A$61:$A$84</c:f>
              <c:strCache>
                <c:ptCount val="24"/>
                <c:pt idx="0">
                  <c:v>Clostridium thiosulfatireducens  </c:v>
                </c:pt>
                <c:pt idx="1">
                  <c:v>Clostridium propionicum  </c:v>
                </c:pt>
                <c:pt idx="2">
                  <c:v>Stenotrophomonas maltophilia vun10003  </c:v>
                </c:pt>
                <c:pt idx="3">
                  <c:v>Salmonella enterica </c:v>
                </c:pt>
                <c:pt idx="4">
                  <c:v>Lactobacillus murinus  </c:v>
                </c:pt>
                <c:pt idx="5">
                  <c:v>Parabacteroides goldsteinii  </c:v>
                </c:pt>
                <c:pt idx="6">
                  <c:v>Geitlerinema spp. </c:v>
                </c:pt>
                <c:pt idx="7">
                  <c:v>Roseburia eubacterium rectale </c:v>
                </c:pt>
                <c:pt idx="8">
                  <c:v>Leptolyngbya antarctica </c:v>
                </c:pt>
                <c:pt idx="9">
                  <c:v>Faecalibacterium prausnitzii </c:v>
                </c:pt>
                <c:pt idx="10">
                  <c:v>Lactococcus lactis </c:v>
                </c:pt>
                <c:pt idx="11">
                  <c:v>Aromatoleum azoarcus buckelii  </c:v>
                </c:pt>
                <c:pt idx="12">
                  <c:v>Syntrophus sp. </c:v>
                </c:pt>
                <c:pt idx="13">
                  <c:v>Bacteroides pectinophilus </c:v>
                </c:pt>
                <c:pt idx="14">
                  <c:v>Anaeroplasma bactoclasticum  </c:v>
                </c:pt>
                <c:pt idx="15">
                  <c:v>Clostridium scindens </c:v>
                </c:pt>
                <c:pt idx="16">
                  <c:v>Ochrobactrum pseudogrignonense  </c:v>
                </c:pt>
                <c:pt idx="17">
                  <c:v>Clostridium orbiscindens </c:v>
                </c:pt>
                <c:pt idx="18">
                  <c:v>Clostridium fusiformis cm973  </c:v>
                </c:pt>
                <c:pt idx="19">
                  <c:v>Dorea formicigenerans </c:v>
                </c:pt>
                <c:pt idx="20">
                  <c:v>Clostridium leptum </c:v>
                </c:pt>
                <c:pt idx="21">
                  <c:v>Ruminococcus bromii </c:v>
                </c:pt>
                <c:pt idx="22">
                  <c:v>Ruminococcus gnavus </c:v>
                </c:pt>
                <c:pt idx="23">
                  <c:v>Clostridium acetireducens  </c:v>
                </c:pt>
              </c:strCache>
            </c:strRef>
          </c:cat>
          <c:val>
            <c:numRef>
              <c:f>'Radar graphs + stats'!$C$61:$C$84</c:f>
              <c:numCache>
                <c:formatCode>0.00</c:formatCode>
                <c:ptCount val="24"/>
                <c:pt idx="0">
                  <c:v>-0.24293601700386894</c:v>
                </c:pt>
                <c:pt idx="1">
                  <c:v>-0.29248776750425021</c:v>
                </c:pt>
                <c:pt idx="2">
                  <c:v>-0.28338398417229865</c:v>
                </c:pt>
                <c:pt idx="3">
                  <c:v>-0.28026984108796826</c:v>
                </c:pt>
                <c:pt idx="4">
                  <c:v>-0.25544373484240968</c:v>
                </c:pt>
                <c:pt idx="5">
                  <c:v>-0.21376975050665145</c:v>
                </c:pt>
                <c:pt idx="6">
                  <c:v>-0.2637228100555265</c:v>
                </c:pt>
                <c:pt idx="7">
                  <c:v>-0.23108404917195915</c:v>
                </c:pt>
                <c:pt idx="8">
                  <c:v>-5.2008132838539833E-2</c:v>
                </c:pt>
                <c:pt idx="9">
                  <c:v>9.2362131939772107E-2</c:v>
                </c:pt>
                <c:pt idx="10">
                  <c:v>0.17046042837410957</c:v>
                </c:pt>
                <c:pt idx="11">
                  <c:v>0.27216942963983387</c:v>
                </c:pt>
                <c:pt idx="12">
                  <c:v>0.3374544876492227</c:v>
                </c:pt>
                <c:pt idx="13">
                  <c:v>0.16129167889959331</c:v>
                </c:pt>
                <c:pt idx="14">
                  <c:v>0.28930021115022886</c:v>
                </c:pt>
                <c:pt idx="15">
                  <c:v>0.29758246411433165</c:v>
                </c:pt>
                <c:pt idx="16">
                  <c:v>0.23608298303866959</c:v>
                </c:pt>
                <c:pt idx="17">
                  <c:v>0.20420504003504733</c:v>
                </c:pt>
                <c:pt idx="18">
                  <c:v>0.32183501944783</c:v>
                </c:pt>
                <c:pt idx="19">
                  <c:v>0.35436354785151969</c:v>
                </c:pt>
                <c:pt idx="20">
                  <c:v>0.24785312238918844</c:v>
                </c:pt>
                <c:pt idx="21">
                  <c:v>0.28243645964974207</c:v>
                </c:pt>
                <c:pt idx="22">
                  <c:v>0.32609210000029498</c:v>
                </c:pt>
                <c:pt idx="23">
                  <c:v>0.29071980807886005</c:v>
                </c:pt>
              </c:numCache>
            </c:numRef>
          </c:val>
        </c:ser>
        <c:ser>
          <c:idx val="2"/>
          <c:order val="1"/>
          <c:tx>
            <c:strRef>
              <c:f>'Radar graphs + stats'!$D$60</c:f>
              <c:strCache>
                <c:ptCount val="1"/>
                <c:pt idx="0">
                  <c:v>Food Intake, g, cumulative</c:v>
                </c:pt>
              </c:strCache>
            </c:strRef>
          </c:tx>
          <c:spPr>
            <a:ln w="381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'Radar graphs + stats'!$A$61:$A$84</c:f>
              <c:strCache>
                <c:ptCount val="24"/>
                <c:pt idx="0">
                  <c:v>Clostridium thiosulfatireducens  </c:v>
                </c:pt>
                <c:pt idx="1">
                  <c:v>Clostridium propionicum  </c:v>
                </c:pt>
                <c:pt idx="2">
                  <c:v>Stenotrophomonas maltophilia vun10003  </c:v>
                </c:pt>
                <c:pt idx="3">
                  <c:v>Salmonella enterica </c:v>
                </c:pt>
                <c:pt idx="4">
                  <c:v>Lactobacillus murinus  </c:v>
                </c:pt>
                <c:pt idx="5">
                  <c:v>Parabacteroides goldsteinii  </c:v>
                </c:pt>
                <c:pt idx="6">
                  <c:v>Geitlerinema spp. </c:v>
                </c:pt>
                <c:pt idx="7">
                  <c:v>Roseburia eubacterium rectale </c:v>
                </c:pt>
                <c:pt idx="8">
                  <c:v>Leptolyngbya antarctica </c:v>
                </c:pt>
                <c:pt idx="9">
                  <c:v>Faecalibacterium prausnitzii </c:v>
                </c:pt>
                <c:pt idx="10">
                  <c:v>Lactococcus lactis </c:v>
                </c:pt>
                <c:pt idx="11">
                  <c:v>Aromatoleum azoarcus buckelii  </c:v>
                </c:pt>
                <c:pt idx="12">
                  <c:v>Syntrophus sp. </c:v>
                </c:pt>
                <c:pt idx="13">
                  <c:v>Bacteroides pectinophilus </c:v>
                </c:pt>
                <c:pt idx="14">
                  <c:v>Anaeroplasma bactoclasticum  </c:v>
                </c:pt>
                <c:pt idx="15">
                  <c:v>Clostridium scindens </c:v>
                </c:pt>
                <c:pt idx="16">
                  <c:v>Ochrobactrum pseudogrignonense  </c:v>
                </c:pt>
                <c:pt idx="17">
                  <c:v>Clostridium orbiscindens </c:v>
                </c:pt>
                <c:pt idx="18">
                  <c:v>Clostridium fusiformis cm973  </c:v>
                </c:pt>
                <c:pt idx="19">
                  <c:v>Dorea formicigenerans </c:v>
                </c:pt>
                <c:pt idx="20">
                  <c:v>Clostridium leptum </c:v>
                </c:pt>
                <c:pt idx="21">
                  <c:v>Ruminococcus bromii </c:v>
                </c:pt>
                <c:pt idx="22">
                  <c:v>Ruminococcus gnavus </c:v>
                </c:pt>
                <c:pt idx="23">
                  <c:v>Clostridium acetireducens  </c:v>
                </c:pt>
              </c:strCache>
            </c:strRef>
          </c:cat>
          <c:val>
            <c:numRef>
              <c:f>'Radar graphs + stats'!$D$61:$D$84</c:f>
              <c:numCache>
                <c:formatCode>0.00</c:formatCode>
                <c:ptCount val="24"/>
                <c:pt idx="0">
                  <c:v>-0.41412513935252965</c:v>
                </c:pt>
                <c:pt idx="1">
                  <c:v>-0.37590672607725384</c:v>
                </c:pt>
                <c:pt idx="2">
                  <c:v>-0.31088525996900279</c:v>
                </c:pt>
                <c:pt idx="3">
                  <c:v>-0.28671475577896854</c:v>
                </c:pt>
                <c:pt idx="4">
                  <c:v>-0.24995338315722865</c:v>
                </c:pt>
                <c:pt idx="5">
                  <c:v>-0.24919718776379712</c:v>
                </c:pt>
                <c:pt idx="6">
                  <c:v>-0.24433926543405199</c:v>
                </c:pt>
                <c:pt idx="7">
                  <c:v>-0.23447160112528956</c:v>
                </c:pt>
                <c:pt idx="8">
                  <c:v>-8.7058281418242386E-2</c:v>
                </c:pt>
                <c:pt idx="9">
                  <c:v>4.606039316055522E-2</c:v>
                </c:pt>
                <c:pt idx="10">
                  <c:v>0.19898855285181971</c:v>
                </c:pt>
                <c:pt idx="11">
                  <c:v>0.24233027565335635</c:v>
                </c:pt>
                <c:pt idx="12">
                  <c:v>0.25939124645441586</c:v>
                </c:pt>
                <c:pt idx="13">
                  <c:v>0.26832305888803692</c:v>
                </c:pt>
                <c:pt idx="14">
                  <c:v>0.26983988823679389</c:v>
                </c:pt>
                <c:pt idx="15">
                  <c:v>0.29680593408294992</c:v>
                </c:pt>
                <c:pt idx="16">
                  <c:v>0.29940750960436224</c:v>
                </c:pt>
                <c:pt idx="17">
                  <c:v>0.33666099864559978</c:v>
                </c:pt>
                <c:pt idx="18">
                  <c:v>0.34437388295793309</c:v>
                </c:pt>
                <c:pt idx="19">
                  <c:v>0.35549769528490788</c:v>
                </c:pt>
                <c:pt idx="20">
                  <c:v>0.36804370597820452</c:v>
                </c:pt>
                <c:pt idx="21">
                  <c:v>0.38037658685972947</c:v>
                </c:pt>
                <c:pt idx="22">
                  <c:v>0.38051223259056038</c:v>
                </c:pt>
                <c:pt idx="23">
                  <c:v>0.38183824672457117</c:v>
                </c:pt>
              </c:numCache>
            </c:numRef>
          </c:val>
        </c:ser>
        <c:ser>
          <c:idx val="3"/>
          <c:order val="2"/>
          <c:tx>
            <c:strRef>
              <c:f>'Radar graphs + stats'!$E$88</c:f>
              <c:strCache>
                <c:ptCount val="1"/>
                <c:pt idx="0">
                  <c:v>Weight gain, g</c:v>
                </c:pt>
              </c:strCache>
            </c:strRef>
          </c:tx>
          <c:spPr>
            <a:ln w="38100">
              <a:solidFill>
                <a:srgbClr val="666699"/>
              </a:solidFill>
              <a:prstDash val="solid"/>
            </a:ln>
          </c:spPr>
          <c:marker>
            <c:symbol val="none"/>
          </c:marker>
          <c:cat>
            <c:strRef>
              <c:f>'Radar graphs + stats'!$A$61:$A$84</c:f>
              <c:strCache>
                <c:ptCount val="24"/>
                <c:pt idx="0">
                  <c:v>Clostridium thiosulfatireducens  </c:v>
                </c:pt>
                <c:pt idx="1">
                  <c:v>Clostridium propionicum  </c:v>
                </c:pt>
                <c:pt idx="2">
                  <c:v>Stenotrophomonas maltophilia vun10003  </c:v>
                </c:pt>
                <c:pt idx="3">
                  <c:v>Salmonella enterica </c:v>
                </c:pt>
                <c:pt idx="4">
                  <c:v>Lactobacillus murinus  </c:v>
                </c:pt>
                <c:pt idx="5">
                  <c:v>Parabacteroides goldsteinii  </c:v>
                </c:pt>
                <c:pt idx="6">
                  <c:v>Geitlerinema spp. </c:v>
                </c:pt>
                <c:pt idx="7">
                  <c:v>Roseburia eubacterium rectale </c:v>
                </c:pt>
                <c:pt idx="8">
                  <c:v>Leptolyngbya antarctica </c:v>
                </c:pt>
                <c:pt idx="9">
                  <c:v>Faecalibacterium prausnitzii </c:v>
                </c:pt>
                <c:pt idx="10">
                  <c:v>Lactococcus lactis </c:v>
                </c:pt>
                <c:pt idx="11">
                  <c:v>Aromatoleum azoarcus buckelii  </c:v>
                </c:pt>
                <c:pt idx="12">
                  <c:v>Syntrophus sp. </c:v>
                </c:pt>
                <c:pt idx="13">
                  <c:v>Bacteroides pectinophilus </c:v>
                </c:pt>
                <c:pt idx="14">
                  <c:v>Anaeroplasma bactoclasticum  </c:v>
                </c:pt>
                <c:pt idx="15">
                  <c:v>Clostridium scindens </c:v>
                </c:pt>
                <c:pt idx="16">
                  <c:v>Ochrobactrum pseudogrignonense  </c:v>
                </c:pt>
                <c:pt idx="17">
                  <c:v>Clostridium orbiscindens </c:v>
                </c:pt>
                <c:pt idx="18">
                  <c:v>Clostridium fusiformis cm973  </c:v>
                </c:pt>
                <c:pt idx="19">
                  <c:v>Dorea formicigenerans </c:v>
                </c:pt>
                <c:pt idx="20">
                  <c:v>Clostridium leptum </c:v>
                </c:pt>
                <c:pt idx="21">
                  <c:v>Ruminococcus bromii </c:v>
                </c:pt>
                <c:pt idx="22">
                  <c:v>Ruminococcus gnavus </c:v>
                </c:pt>
                <c:pt idx="23">
                  <c:v>Clostridium acetireducens  </c:v>
                </c:pt>
              </c:strCache>
            </c:strRef>
          </c:cat>
          <c:val>
            <c:numRef>
              <c:f>'Radar graphs + stats'!$E$61:$E$84</c:f>
              <c:numCache>
                <c:formatCode>0.00</c:formatCode>
                <c:ptCount val="24"/>
                <c:pt idx="0">
                  <c:v>-0.31656441784394201</c:v>
                </c:pt>
                <c:pt idx="1">
                  <c:v>-0.29294904161931135</c:v>
                </c:pt>
                <c:pt idx="2">
                  <c:v>-0.29087553780129033</c:v>
                </c:pt>
                <c:pt idx="3">
                  <c:v>-0.25576697181397673</c:v>
                </c:pt>
                <c:pt idx="4">
                  <c:v>-0.32091203200307922</c:v>
                </c:pt>
                <c:pt idx="5">
                  <c:v>-0.35052637757821475</c:v>
                </c:pt>
                <c:pt idx="6">
                  <c:v>-0.30967645362247526</c:v>
                </c:pt>
                <c:pt idx="7">
                  <c:v>-0.26933076088769542</c:v>
                </c:pt>
                <c:pt idx="8">
                  <c:v>-0.12828980810220486</c:v>
                </c:pt>
                <c:pt idx="9">
                  <c:v>0.19339890703050489</c:v>
                </c:pt>
                <c:pt idx="10">
                  <c:v>0.3105426678172683</c:v>
                </c:pt>
                <c:pt idx="11">
                  <c:v>0.29869064880475121</c:v>
                </c:pt>
                <c:pt idx="12">
                  <c:v>0.29807752106215257</c:v>
                </c:pt>
                <c:pt idx="13">
                  <c:v>0.27810032118782535</c:v>
                </c:pt>
                <c:pt idx="14">
                  <c:v>0.27556049125190091</c:v>
                </c:pt>
                <c:pt idx="15">
                  <c:v>0.37149459889164044</c:v>
                </c:pt>
                <c:pt idx="16">
                  <c:v>0.36526614608596825</c:v>
                </c:pt>
                <c:pt idx="17">
                  <c:v>0.35110465780963646</c:v>
                </c:pt>
                <c:pt idx="18">
                  <c:v>0.42778556219697444</c:v>
                </c:pt>
                <c:pt idx="19">
                  <c:v>0.45831023440043195</c:v>
                </c:pt>
                <c:pt idx="20">
                  <c:v>0.35250950222515559</c:v>
                </c:pt>
                <c:pt idx="21">
                  <c:v>0.41581168966044346</c:v>
                </c:pt>
                <c:pt idx="22">
                  <c:v>0.44467764014880967</c:v>
                </c:pt>
                <c:pt idx="23">
                  <c:v>0.42141649773124135</c:v>
                </c:pt>
              </c:numCache>
            </c:numRef>
          </c:val>
        </c:ser>
        <c:ser>
          <c:idx val="4"/>
          <c:order val="3"/>
          <c:tx>
            <c:strRef>
              <c:f>'Radar graphs + stats'!$F$60</c:f>
              <c:strCache>
                <c:ptCount val="1"/>
                <c:pt idx="0">
                  <c:v>% Body fat</c:v>
                </c:pt>
              </c:strCache>
            </c:strRef>
          </c:tx>
          <c:spPr>
            <a:ln w="38100">
              <a:solidFill>
                <a:srgbClr val="33CCCC"/>
              </a:solidFill>
              <a:prstDash val="solid"/>
            </a:ln>
          </c:spPr>
          <c:marker>
            <c:symbol val="none"/>
          </c:marker>
          <c:cat>
            <c:strRef>
              <c:f>'Radar graphs + stats'!$A$61:$A$84</c:f>
              <c:strCache>
                <c:ptCount val="24"/>
                <c:pt idx="0">
                  <c:v>Clostridium thiosulfatireducens  </c:v>
                </c:pt>
                <c:pt idx="1">
                  <c:v>Clostridium propionicum  </c:v>
                </c:pt>
                <c:pt idx="2">
                  <c:v>Stenotrophomonas maltophilia vun10003  </c:v>
                </c:pt>
                <c:pt idx="3">
                  <c:v>Salmonella enterica </c:v>
                </c:pt>
                <c:pt idx="4">
                  <c:v>Lactobacillus murinus  </c:v>
                </c:pt>
                <c:pt idx="5">
                  <c:v>Parabacteroides goldsteinii  </c:v>
                </c:pt>
                <c:pt idx="6">
                  <c:v>Geitlerinema spp. </c:v>
                </c:pt>
                <c:pt idx="7">
                  <c:v>Roseburia eubacterium rectale </c:v>
                </c:pt>
                <c:pt idx="8">
                  <c:v>Leptolyngbya antarctica </c:v>
                </c:pt>
                <c:pt idx="9">
                  <c:v>Faecalibacterium prausnitzii </c:v>
                </c:pt>
                <c:pt idx="10">
                  <c:v>Lactococcus lactis </c:v>
                </c:pt>
                <c:pt idx="11">
                  <c:v>Aromatoleum azoarcus buckelii  </c:v>
                </c:pt>
                <c:pt idx="12">
                  <c:v>Syntrophus sp. </c:v>
                </c:pt>
                <c:pt idx="13">
                  <c:v>Bacteroides pectinophilus </c:v>
                </c:pt>
                <c:pt idx="14">
                  <c:v>Anaeroplasma bactoclasticum  </c:v>
                </c:pt>
                <c:pt idx="15">
                  <c:v>Clostridium scindens </c:v>
                </c:pt>
                <c:pt idx="16">
                  <c:v>Ochrobactrum pseudogrignonense  </c:v>
                </c:pt>
                <c:pt idx="17">
                  <c:v>Clostridium orbiscindens </c:v>
                </c:pt>
                <c:pt idx="18">
                  <c:v>Clostridium fusiformis cm973  </c:v>
                </c:pt>
                <c:pt idx="19">
                  <c:v>Dorea formicigenerans </c:v>
                </c:pt>
                <c:pt idx="20">
                  <c:v>Clostridium leptum </c:v>
                </c:pt>
                <c:pt idx="21">
                  <c:v>Ruminococcus bromii </c:v>
                </c:pt>
                <c:pt idx="22">
                  <c:v>Ruminococcus gnavus </c:v>
                </c:pt>
                <c:pt idx="23">
                  <c:v>Clostridium acetireducens  </c:v>
                </c:pt>
              </c:strCache>
            </c:strRef>
          </c:cat>
          <c:val>
            <c:numRef>
              <c:f>'Radar graphs + stats'!$F$61:$F$84</c:f>
              <c:numCache>
                <c:formatCode>0.00</c:formatCode>
                <c:ptCount val="24"/>
                <c:pt idx="0">
                  <c:v>-0.26774955423474217</c:v>
                </c:pt>
                <c:pt idx="1">
                  <c:v>-0.26722823404233104</c:v>
                </c:pt>
                <c:pt idx="2">
                  <c:v>-0.28343101413721095</c:v>
                </c:pt>
                <c:pt idx="3">
                  <c:v>-0.37239733860251256</c:v>
                </c:pt>
                <c:pt idx="4">
                  <c:v>-0.24332846682430798</c:v>
                </c:pt>
                <c:pt idx="5">
                  <c:v>-0.22511107769308239</c:v>
                </c:pt>
                <c:pt idx="6">
                  <c:v>-0.25380662568069617</c:v>
                </c:pt>
                <c:pt idx="7">
                  <c:v>-0.31283241588304517</c:v>
                </c:pt>
                <c:pt idx="8">
                  <c:v>-0.1453687160892389</c:v>
                </c:pt>
                <c:pt idx="9">
                  <c:v>5.9900846535672965E-2</c:v>
                </c:pt>
                <c:pt idx="10">
                  <c:v>0.22132073871547495</c:v>
                </c:pt>
                <c:pt idx="11">
                  <c:v>0.32080700779690929</c:v>
                </c:pt>
                <c:pt idx="12">
                  <c:v>0.27941998208781244</c:v>
                </c:pt>
                <c:pt idx="13">
                  <c:v>0.31530017547121164</c:v>
                </c:pt>
                <c:pt idx="14">
                  <c:v>0.31745243674373702</c:v>
                </c:pt>
                <c:pt idx="15">
                  <c:v>0.29908392443806903</c:v>
                </c:pt>
                <c:pt idx="16">
                  <c:v>0.27265008040700578</c:v>
                </c:pt>
                <c:pt idx="17">
                  <c:v>0.3239442160672838</c:v>
                </c:pt>
                <c:pt idx="18">
                  <c:v>0.33574610872500665</c:v>
                </c:pt>
                <c:pt idx="19">
                  <c:v>0.34235582709107537</c:v>
                </c:pt>
                <c:pt idx="20">
                  <c:v>0.35339549014509247</c:v>
                </c:pt>
                <c:pt idx="21">
                  <c:v>0.35033003899618237</c:v>
                </c:pt>
                <c:pt idx="22">
                  <c:v>0.3158367646351346</c:v>
                </c:pt>
                <c:pt idx="23">
                  <c:v>0.32829130787493704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3115520"/>
        <c:axId val="113117056"/>
      </c:radarChart>
      <c:catAx>
        <c:axId val="11311552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200" b="1" i="1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3117056"/>
        <c:crosses val="autoZero"/>
        <c:auto val="0"/>
        <c:lblAlgn val="ctr"/>
        <c:lblOffset val="100"/>
        <c:noMultiLvlLbl val="0"/>
      </c:catAx>
      <c:valAx>
        <c:axId val="113117056"/>
        <c:scaling>
          <c:orientation val="minMax"/>
          <c:max val="0.60000000000000042"/>
          <c:min val="-0.60000000000000042"/>
        </c:scaling>
        <c:delete val="0"/>
        <c:axPos val="l"/>
        <c:majorGridlines/>
        <c:numFmt formatCode="0.00" sourceLinked="1"/>
        <c:majorTickMark val="cross"/>
        <c:minorTickMark val="none"/>
        <c:tickLblPos val="nextTo"/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13115520"/>
        <c:crosses val="autoZero"/>
        <c:crossBetween val="between"/>
        <c:majorUnit val="0.2"/>
      </c:valAx>
    </c:plotArea>
    <c:legend>
      <c:legendPos val="b"/>
      <c:layout/>
      <c:overlay val="0"/>
      <c:txPr>
        <a:bodyPr/>
        <a:lstStyle/>
        <a:p>
          <a:pPr>
            <a:defRPr sz="11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200" baseline="0"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 orientation="portrait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12</xdr:row>
      <xdr:rowOff>19050</xdr:rowOff>
    </xdr:from>
    <xdr:to>
      <xdr:col>10</xdr:col>
      <xdr:colOff>95250</xdr:colOff>
      <xdr:row>27</xdr:row>
      <xdr:rowOff>28575</xdr:rowOff>
    </xdr:to>
    <xdr:graphicFrame macro="">
      <xdr:nvGraphicFramePr>
        <xdr:cNvPr id="204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12</xdr:row>
      <xdr:rowOff>0</xdr:rowOff>
    </xdr:from>
    <xdr:to>
      <xdr:col>20</xdr:col>
      <xdr:colOff>95250</xdr:colOff>
      <xdr:row>27</xdr:row>
      <xdr:rowOff>9525</xdr:rowOff>
    </xdr:to>
    <xdr:graphicFrame macro="">
      <xdr:nvGraphicFramePr>
        <xdr:cNvPr id="2050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30</xdr:row>
      <xdr:rowOff>0</xdr:rowOff>
    </xdr:from>
    <xdr:to>
      <xdr:col>17</xdr:col>
      <xdr:colOff>466725</xdr:colOff>
      <xdr:row>50</xdr:row>
      <xdr:rowOff>171450</xdr:rowOff>
    </xdr:to>
    <xdr:pic>
      <xdr:nvPicPr>
        <xdr:cNvPr id="205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448425" y="5753100"/>
          <a:ext cx="5343525" cy="398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561975</xdr:colOff>
      <xdr:row>42</xdr:row>
      <xdr:rowOff>123825</xdr:rowOff>
    </xdr:from>
    <xdr:to>
      <xdr:col>28</xdr:col>
      <xdr:colOff>161925</xdr:colOff>
      <xdr:row>80</xdr:row>
      <xdr:rowOff>104775</xdr:rowOff>
    </xdr:to>
    <xdr:graphicFrame macro="">
      <xdr:nvGraphicFramePr>
        <xdr:cNvPr id="512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581025</xdr:colOff>
      <xdr:row>9</xdr:row>
      <xdr:rowOff>180975</xdr:rowOff>
    </xdr:from>
    <xdr:to>
      <xdr:col>28</xdr:col>
      <xdr:colOff>180975</xdr:colOff>
      <xdr:row>40</xdr:row>
      <xdr:rowOff>180975</xdr:rowOff>
    </xdr:to>
    <xdr:graphicFrame macro="">
      <xdr:nvGraphicFramePr>
        <xdr:cNvPr id="512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0.29837</cdr:x>
      <cdr:y>0.24967</cdr:y>
    </cdr:from>
    <cdr:to>
      <cdr:x>0.62016</cdr:x>
      <cdr:y>0.66886</cdr:y>
    </cdr:to>
    <cdr:sp macro="" textlink="">
      <cdr:nvSpPr>
        <cdr:cNvPr id="2" name="Donut 1"/>
        <cdr:cNvSpPr/>
      </cdr:nvSpPr>
      <cdr:spPr>
        <a:xfrm xmlns:a="http://schemas.openxmlformats.org/drawingml/2006/main">
          <a:off x="2790825" y="1809751"/>
          <a:ext cx="3009899" cy="3038474"/>
        </a:xfrm>
        <a:prstGeom xmlns:a="http://schemas.openxmlformats.org/drawingml/2006/main" prst="donut">
          <a:avLst>
            <a:gd name="adj" fmla="val 33094"/>
          </a:avLst>
        </a:prstGeom>
        <a:solidFill xmlns:a="http://schemas.openxmlformats.org/drawingml/2006/main">
          <a:schemeClr val="accent1">
            <a:alpha val="23000"/>
          </a:schemeClr>
        </a:solidFill>
        <a:ln xmlns:a="http://schemas.openxmlformats.org/drawingml/2006/main">
          <a:solidFill>
            <a:schemeClr val="accent1">
              <a:shade val="50000"/>
              <a:alpha val="41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0.0055</cdr:x>
      <cdr:y>0.00792</cdr:y>
    </cdr:from>
    <cdr:to>
      <cdr:x>0.14301</cdr:x>
      <cdr:y>0.07248</cdr:y>
    </cdr:to>
    <cdr:sp macro="" textlink="">
      <cdr:nvSpPr>
        <cdr:cNvPr id="3" name="TextBox 4"/>
        <cdr:cNvSpPr txBox="1"/>
      </cdr:nvSpPr>
      <cdr:spPr>
        <a:xfrm xmlns:a="http://schemas.openxmlformats.org/drawingml/2006/main">
          <a:off x="51447" y="57385"/>
          <a:ext cx="1286186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>
          <a:lvl1pPr marL="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2400"/>
            <a:t>Week 12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0.31874</cdr:x>
      <cdr:y>0.18548</cdr:y>
    </cdr:from>
    <cdr:to>
      <cdr:x>0.68626</cdr:x>
      <cdr:y>0.76613</cdr:y>
    </cdr:to>
    <cdr:sp macro="" textlink="">
      <cdr:nvSpPr>
        <cdr:cNvPr id="2" name="Donut 1"/>
        <cdr:cNvSpPr/>
      </cdr:nvSpPr>
      <cdr:spPr>
        <a:xfrm xmlns:a="http://schemas.openxmlformats.org/drawingml/2006/main">
          <a:off x="2981325" y="1095375"/>
          <a:ext cx="3437627" cy="3429000"/>
        </a:xfrm>
        <a:prstGeom xmlns:a="http://schemas.openxmlformats.org/drawingml/2006/main" prst="donut">
          <a:avLst>
            <a:gd name="adj" fmla="val 33051"/>
          </a:avLst>
        </a:prstGeom>
        <a:solidFill xmlns:a="http://schemas.openxmlformats.org/drawingml/2006/main">
          <a:schemeClr val="accent1">
            <a:alpha val="23000"/>
          </a:schemeClr>
        </a:solidFill>
        <a:ln xmlns:a="http://schemas.openxmlformats.org/drawingml/2006/main">
          <a:solidFill>
            <a:schemeClr val="accent1">
              <a:shade val="50000"/>
              <a:alpha val="41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0.0055</cdr:x>
      <cdr:y>0.00866</cdr:y>
    </cdr:from>
    <cdr:to>
      <cdr:x>0.12633</cdr:x>
      <cdr:y>0.08791</cdr:y>
    </cdr:to>
    <cdr:sp macro="" textlink="">
      <cdr:nvSpPr>
        <cdr:cNvPr id="3" name="TextBox 4"/>
        <cdr:cNvSpPr txBox="1"/>
      </cdr:nvSpPr>
      <cdr:spPr>
        <a:xfrm xmlns:a="http://schemas.openxmlformats.org/drawingml/2006/main">
          <a:off x="51445" y="51150"/>
          <a:ext cx="1130181" cy="468013"/>
        </a:xfrm>
        <a:prstGeom xmlns:a="http://schemas.openxmlformats.org/drawingml/2006/main" prst="rect">
          <a:avLst/>
        </a:prstGeom>
        <a:noFill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none" rtlCol="0" anchor="t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2400" b="0" i="0" u="none" strike="noStrike" baseline="0">
              <a:solidFill>
                <a:srgbClr val="000000"/>
              </a:solidFill>
              <a:latin typeface="Calibri"/>
              <a:cs typeface="Calibri"/>
            </a:rPr>
            <a:t>Week 8</a:t>
          </a:r>
        </a:p>
      </cdr:txBody>
    </cdr:sp>
  </cdr:relSizeAnchor>
</c:userShapes>
</file>

<file path=xl/queryTables/queryTable1.xml><?xml version="1.0" encoding="utf-8"?>
<queryTable xmlns="http://schemas.openxmlformats.org/spreadsheetml/2006/main" name="taxon_1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javascript:gg('Enterobacteriaceae');" TargetMode="External"/><Relationship Id="rId3" Type="http://schemas.openxmlformats.org/officeDocument/2006/relationships/hyperlink" Target="javascript:gg('Rikenellaceae');" TargetMode="External"/><Relationship Id="rId7" Type="http://schemas.openxmlformats.org/officeDocument/2006/relationships/hyperlink" Target="javascript:gg('Other');" TargetMode="External"/><Relationship Id="rId2" Type="http://schemas.openxmlformats.org/officeDocument/2006/relationships/hyperlink" Target="javascript:gg('Porphyromonadaceae');" TargetMode="External"/><Relationship Id="rId1" Type="http://schemas.openxmlformats.org/officeDocument/2006/relationships/hyperlink" Target="javascript:gg('Bacteroidaceae');" TargetMode="External"/><Relationship Id="rId6" Type="http://schemas.openxmlformats.org/officeDocument/2006/relationships/hyperlink" Target="javascript:gg('Ruminococcaceae');" TargetMode="External"/><Relationship Id="rId5" Type="http://schemas.openxmlformats.org/officeDocument/2006/relationships/hyperlink" Target="javascript:gg('Lachnospiraceae');" TargetMode="External"/><Relationship Id="rId4" Type="http://schemas.openxmlformats.org/officeDocument/2006/relationships/hyperlink" Target="javascript:gg('Deferribacteraceae');" TargetMode="External"/><Relationship Id="rId9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61"/>
  <sheetViews>
    <sheetView workbookViewId="0">
      <selection activeCell="M1" sqref="M1:X60"/>
    </sheetView>
  </sheetViews>
  <sheetFormatPr defaultRowHeight="15" x14ac:dyDescent="0.25"/>
  <cols>
    <col min="1" max="1" width="39.42578125" bestFit="1" customWidth="1"/>
    <col min="2" max="2" width="7.42578125" bestFit="1" customWidth="1"/>
    <col min="3" max="3" width="6.5703125" bestFit="1" customWidth="1"/>
    <col min="4" max="4" width="9.85546875" bestFit="1" customWidth="1"/>
    <col min="5" max="5" width="12.140625" bestFit="1" customWidth="1"/>
    <col min="6" max="7" width="7.5703125" bestFit="1" customWidth="1"/>
    <col min="8" max="8" width="9.85546875" bestFit="1" customWidth="1"/>
    <col min="9" max="9" width="12.140625" bestFit="1" customWidth="1"/>
    <col min="11" max="11" width="0.140625" customWidth="1"/>
    <col min="12" max="12" width="8.85546875" hidden="1" customWidth="1"/>
    <col min="13" max="13" width="36.5703125" customWidth="1"/>
    <col min="14" max="14" width="5.42578125" customWidth="1"/>
    <col min="15" max="15" width="9.85546875" customWidth="1"/>
    <col min="16" max="16" width="12.140625" customWidth="1"/>
    <col min="17" max="17" width="1" hidden="1" customWidth="1"/>
    <col min="18" max="18" width="5.42578125" customWidth="1"/>
    <col min="19" max="19" width="9.85546875" bestFit="1" customWidth="1"/>
    <col min="20" max="20" width="12.140625" customWidth="1"/>
    <col min="21" max="21" width="7.7109375" customWidth="1"/>
    <col min="22" max="22" width="5.42578125" bestFit="1" customWidth="1"/>
    <col min="23" max="23" width="9.85546875" bestFit="1" customWidth="1"/>
    <col min="24" max="24" width="12.140625" customWidth="1"/>
    <col min="25" max="25" width="27.7109375" customWidth="1"/>
    <col min="26" max="26" width="9.140625" customWidth="1"/>
    <col min="27" max="27" width="8.42578125" customWidth="1"/>
    <col min="28" max="28" width="10.7109375" customWidth="1"/>
    <col min="29" max="29" width="12" customWidth="1"/>
    <col min="32" max="32" width="9.85546875" customWidth="1"/>
    <col min="33" max="33" width="11.5703125" customWidth="1"/>
    <col min="34" max="34" width="27.42578125" customWidth="1"/>
    <col min="35" max="35" width="6.7109375" customWidth="1"/>
    <col min="36" max="36" width="10.42578125" customWidth="1"/>
    <col min="37" max="37" width="11.7109375" customWidth="1"/>
    <col min="38" max="38" width="7.85546875" customWidth="1"/>
    <col min="40" max="40" width="11.85546875" customWidth="1"/>
    <col min="41" max="41" width="8.140625" customWidth="1"/>
    <col min="42" max="42" width="7.5703125" customWidth="1"/>
    <col min="43" max="43" width="9.5703125" customWidth="1"/>
    <col min="44" max="44" width="12.140625" customWidth="1"/>
  </cols>
  <sheetData>
    <row r="1" spans="1:44" ht="15.75" thickTop="1" x14ac:dyDescent="0.25">
      <c r="A1" s="3" t="s">
        <v>0</v>
      </c>
      <c r="B1" s="247" t="s">
        <v>37</v>
      </c>
      <c r="C1" s="248"/>
      <c r="D1" s="248"/>
      <c r="E1" s="249"/>
      <c r="F1" s="247" t="s">
        <v>38</v>
      </c>
      <c r="G1" s="248"/>
      <c r="H1" s="248"/>
      <c r="I1" s="249"/>
      <c r="M1" s="4" t="s">
        <v>1</v>
      </c>
      <c r="N1" s="250" t="s">
        <v>37</v>
      </c>
      <c r="O1" s="248"/>
      <c r="P1" s="248"/>
      <c r="Q1" s="249"/>
      <c r="R1" s="247" t="s">
        <v>38</v>
      </c>
      <c r="S1" s="248"/>
      <c r="T1" s="249"/>
      <c r="U1" s="251" t="s">
        <v>2</v>
      </c>
      <c r="V1" s="252"/>
      <c r="W1" s="252"/>
      <c r="X1" s="253"/>
      <c r="Y1" s="5" t="s">
        <v>1</v>
      </c>
      <c r="Z1" s="6">
        <v>8</v>
      </c>
      <c r="AA1" s="7">
        <v>8</v>
      </c>
      <c r="AB1" s="7">
        <v>8</v>
      </c>
      <c r="AC1" s="8">
        <v>8</v>
      </c>
      <c r="AD1" s="7">
        <v>12</v>
      </c>
      <c r="AE1" s="7">
        <v>12</v>
      </c>
      <c r="AF1" s="7">
        <v>12</v>
      </c>
      <c r="AG1" s="8">
        <v>12</v>
      </c>
      <c r="AH1" s="7" t="s">
        <v>1</v>
      </c>
      <c r="AI1" s="240" t="s">
        <v>37</v>
      </c>
      <c r="AJ1" s="238"/>
      <c r="AK1" s="239"/>
      <c r="AL1" s="237" t="s">
        <v>38</v>
      </c>
      <c r="AM1" s="238"/>
      <c r="AN1" s="239"/>
      <c r="AO1" s="237" t="s">
        <v>3</v>
      </c>
      <c r="AP1" s="238"/>
      <c r="AQ1" s="238"/>
      <c r="AR1" s="239"/>
    </row>
    <row r="2" spans="1:44" x14ac:dyDescent="0.25">
      <c r="A2" s="232" t="s">
        <v>4</v>
      </c>
      <c r="B2" s="229" t="s">
        <v>5</v>
      </c>
      <c r="C2" s="13" t="s">
        <v>6</v>
      </c>
      <c r="D2" s="13" t="s">
        <v>7</v>
      </c>
      <c r="E2" s="13" t="s">
        <v>8</v>
      </c>
      <c r="F2" s="9" t="s">
        <v>5</v>
      </c>
      <c r="G2" t="s">
        <v>6</v>
      </c>
      <c r="H2" t="s">
        <v>7</v>
      </c>
      <c r="I2" s="10" t="s">
        <v>8</v>
      </c>
      <c r="M2" s="9" t="s">
        <v>4</v>
      </c>
      <c r="N2" s="11" t="s">
        <v>6</v>
      </c>
      <c r="O2" t="s">
        <v>7</v>
      </c>
      <c r="P2" t="s">
        <v>8</v>
      </c>
      <c r="R2" s="9" t="s">
        <v>6</v>
      </c>
      <c r="S2" t="s">
        <v>7</v>
      </c>
      <c r="T2" s="10" t="s">
        <v>8</v>
      </c>
      <c r="U2" s="244"/>
      <c r="V2" s="245"/>
      <c r="W2" s="245"/>
      <c r="X2" s="246"/>
      <c r="Y2" s="9" t="s">
        <v>4</v>
      </c>
      <c r="Z2" s="226" t="s">
        <v>5</v>
      </c>
      <c r="AA2" s="13" t="s">
        <v>6</v>
      </c>
      <c r="AB2" s="13" t="s">
        <v>7</v>
      </c>
      <c r="AC2" s="14" t="s">
        <v>8</v>
      </c>
      <c r="AD2" s="13" t="s">
        <v>5</v>
      </c>
      <c r="AE2" s="13" t="s">
        <v>6</v>
      </c>
      <c r="AF2" s="13" t="s">
        <v>7</v>
      </c>
      <c r="AG2" s="14" t="s">
        <v>8</v>
      </c>
      <c r="AH2" t="s">
        <v>4</v>
      </c>
      <c r="AI2" s="12" t="s">
        <v>6</v>
      </c>
      <c r="AJ2" s="13" t="s">
        <v>7</v>
      </c>
      <c r="AK2" s="14" t="s">
        <v>8</v>
      </c>
      <c r="AL2" s="13" t="s">
        <v>6</v>
      </c>
      <c r="AM2" s="13" t="s">
        <v>7</v>
      </c>
      <c r="AN2" s="14" t="s">
        <v>8</v>
      </c>
      <c r="AO2" s="13" t="s">
        <v>9</v>
      </c>
      <c r="AP2" s="13" t="s">
        <v>6</v>
      </c>
      <c r="AQ2" s="13" t="s">
        <v>7</v>
      </c>
      <c r="AR2" s="14" t="s">
        <v>8</v>
      </c>
    </row>
    <row r="3" spans="1:44" ht="15.75" thickBot="1" x14ac:dyDescent="0.3">
      <c r="A3" s="15"/>
      <c r="B3" s="230" t="s">
        <v>10</v>
      </c>
      <c r="C3" s="231" t="s">
        <v>10</v>
      </c>
      <c r="D3" s="231" t="s">
        <v>10</v>
      </c>
      <c r="E3" s="231" t="s">
        <v>10</v>
      </c>
      <c r="F3" s="15" t="s">
        <v>10</v>
      </c>
      <c r="G3" s="16" t="s">
        <v>10</v>
      </c>
      <c r="H3" s="16" t="s">
        <v>10</v>
      </c>
      <c r="I3" s="17" t="s">
        <v>10</v>
      </c>
      <c r="M3" s="18" t="s">
        <v>11</v>
      </c>
      <c r="N3" s="241" t="s">
        <v>12</v>
      </c>
      <c r="O3" s="242"/>
      <c r="P3" s="242"/>
      <c r="Q3" s="242"/>
      <c r="R3" s="242"/>
      <c r="S3" s="242"/>
      <c r="T3" s="243"/>
      <c r="U3" s="18" t="s">
        <v>9</v>
      </c>
      <c r="V3" s="19" t="s">
        <v>6</v>
      </c>
      <c r="W3" s="19" t="s">
        <v>7</v>
      </c>
      <c r="X3" s="20" t="s">
        <v>8</v>
      </c>
      <c r="Y3" s="21"/>
      <c r="Z3" s="22" t="s">
        <v>10</v>
      </c>
      <c r="AA3" s="23" t="s">
        <v>10</v>
      </c>
      <c r="AB3" s="23" t="s">
        <v>10</v>
      </c>
      <c r="AC3" s="24" t="s">
        <v>10</v>
      </c>
      <c r="AD3" s="23" t="s">
        <v>10</v>
      </c>
      <c r="AE3" s="23" t="s">
        <v>10</v>
      </c>
      <c r="AF3" s="23" t="s">
        <v>10</v>
      </c>
      <c r="AG3" s="24" t="s">
        <v>10</v>
      </c>
      <c r="AH3" s="19" t="s">
        <v>11</v>
      </c>
      <c r="AI3" s="234" t="s">
        <v>12</v>
      </c>
      <c r="AJ3" s="235"/>
      <c r="AK3" s="235"/>
      <c r="AL3" s="235"/>
      <c r="AM3" s="235"/>
      <c r="AN3" s="236"/>
      <c r="AO3" s="23"/>
      <c r="AP3" s="23"/>
      <c r="AQ3" s="23"/>
      <c r="AR3" s="24"/>
    </row>
    <row r="4" spans="1:44" ht="15.75" thickTop="1" x14ac:dyDescent="0.25">
      <c r="A4" s="25" t="s">
        <v>13</v>
      </c>
      <c r="B4" s="26">
        <v>0.11814285714285713</v>
      </c>
      <c r="C4" s="2">
        <v>0.13166666666666668</v>
      </c>
      <c r="D4" s="2">
        <v>0.11980000000000002</v>
      </c>
      <c r="E4" s="2">
        <v>0.12440000000000002</v>
      </c>
      <c r="F4" s="26">
        <v>0.17199999999999999</v>
      </c>
      <c r="G4" s="2">
        <v>0.12200000000000003</v>
      </c>
      <c r="H4" s="2">
        <v>0.1162</v>
      </c>
      <c r="I4" s="27">
        <v>0.1079</v>
      </c>
      <c r="J4" s="28"/>
      <c r="K4" s="29"/>
      <c r="L4" s="29"/>
      <c r="M4" s="25" t="s">
        <v>13</v>
      </c>
      <c r="N4" s="30">
        <v>0.35173872782265159</v>
      </c>
      <c r="O4" s="31">
        <v>0.86334742266337572</v>
      </c>
      <c r="P4" s="31">
        <v>0.32258178183007458</v>
      </c>
      <c r="Q4" s="31"/>
      <c r="R4" s="26">
        <v>0.54639726479302597</v>
      </c>
      <c r="S4" s="31">
        <v>0.50096197281964039</v>
      </c>
      <c r="T4" s="31">
        <v>0.43950914460724289</v>
      </c>
      <c r="U4" s="26">
        <v>0.59025466728117926</v>
      </c>
      <c r="V4" s="31">
        <v>0.3701734649914592</v>
      </c>
      <c r="W4" s="31">
        <v>0.69479929726012624</v>
      </c>
      <c r="X4" s="27">
        <v>5.1815881196264103E-3</v>
      </c>
      <c r="Y4" s="25" t="s">
        <v>13</v>
      </c>
      <c r="Z4" s="32">
        <v>0.11814285714285713</v>
      </c>
      <c r="AA4" s="28">
        <v>0.13166666666666668</v>
      </c>
      <c r="AB4" s="28">
        <v>0.11980000000000002</v>
      </c>
      <c r="AC4" s="33">
        <v>0.12440000000000002</v>
      </c>
      <c r="AD4" s="28">
        <v>0.17199999999999999</v>
      </c>
      <c r="AE4" s="28">
        <v>0.12200000000000003</v>
      </c>
      <c r="AF4" s="28">
        <v>0.1162</v>
      </c>
      <c r="AG4" s="33">
        <v>0.1079</v>
      </c>
      <c r="AH4" s="29" t="s">
        <v>13</v>
      </c>
      <c r="AI4" s="34">
        <v>0.35173872782265159</v>
      </c>
      <c r="AJ4" s="35">
        <v>0.86334742266337572</v>
      </c>
      <c r="AK4" s="36">
        <v>0.32258178183007458</v>
      </c>
      <c r="AL4" s="35">
        <v>0.54639726479302597</v>
      </c>
      <c r="AM4" s="37">
        <v>0.50096197281964039</v>
      </c>
      <c r="AN4" s="38">
        <v>0.43950914460724289</v>
      </c>
      <c r="AO4" s="35">
        <v>0.59025466728117926</v>
      </c>
      <c r="AP4" s="35">
        <v>0.3701734649914592</v>
      </c>
      <c r="AQ4" s="35">
        <v>0.69479929726012624</v>
      </c>
      <c r="AR4" s="38">
        <v>5.1815881196264103E-3</v>
      </c>
    </row>
    <row r="5" spans="1:44" x14ac:dyDescent="0.25">
      <c r="A5" s="25" t="s">
        <v>202</v>
      </c>
      <c r="B5" s="26">
        <v>32.5</v>
      </c>
      <c r="C5" s="2">
        <v>32.722222222222221</v>
      </c>
      <c r="D5" s="2">
        <v>29.830000000000002</v>
      </c>
      <c r="E5" s="2">
        <v>29.220000000000006</v>
      </c>
      <c r="F5" s="26">
        <v>33.54</v>
      </c>
      <c r="G5" s="2">
        <v>33.440000000000005</v>
      </c>
      <c r="H5" s="2">
        <v>30.45</v>
      </c>
      <c r="I5" s="27">
        <v>30.15</v>
      </c>
      <c r="J5" s="28"/>
      <c r="K5" s="29"/>
      <c r="L5" s="29"/>
      <c r="M5" s="25" t="s">
        <v>202</v>
      </c>
      <c r="N5" s="30">
        <v>0.83532008746447761</v>
      </c>
      <c r="O5" s="31">
        <v>0.21708277043198856</v>
      </c>
      <c r="P5" s="31">
        <v>0.14408778955641519</v>
      </c>
      <c r="Q5" s="31"/>
      <c r="R5" s="26">
        <v>0.96862441536816024</v>
      </c>
      <c r="S5" s="31">
        <v>0.20907918369155007</v>
      </c>
      <c r="T5" s="31">
        <v>0.15416104969387148</v>
      </c>
      <c r="U5" s="26">
        <v>0.72195193224603293</v>
      </c>
      <c r="V5" s="31">
        <v>0.73290337054359267</v>
      </c>
      <c r="W5" s="31">
        <v>0.15241891062585194</v>
      </c>
      <c r="X5" s="27">
        <v>2.0485501584283809E-2</v>
      </c>
      <c r="Y5" s="25" t="s">
        <v>14</v>
      </c>
      <c r="Z5" s="32">
        <v>32.5</v>
      </c>
      <c r="AA5" s="28">
        <v>32.722222222222221</v>
      </c>
      <c r="AB5" s="28">
        <v>29.830000000000002</v>
      </c>
      <c r="AC5" s="33">
        <v>29.220000000000006</v>
      </c>
      <c r="AD5" s="28">
        <v>33.54</v>
      </c>
      <c r="AE5" s="28">
        <v>33.440000000000005</v>
      </c>
      <c r="AF5" s="28">
        <v>30.45</v>
      </c>
      <c r="AG5" s="33">
        <v>30.15</v>
      </c>
      <c r="AH5" s="29" t="s">
        <v>14</v>
      </c>
      <c r="AI5" s="34">
        <v>0.83532008746447761</v>
      </c>
      <c r="AJ5" s="35">
        <v>0.21708277043198856</v>
      </c>
      <c r="AK5" s="36">
        <v>0.14408778955641519</v>
      </c>
      <c r="AL5" s="35">
        <v>0.96862441536816024</v>
      </c>
      <c r="AM5" s="37">
        <v>0.20907918369155007</v>
      </c>
      <c r="AN5" s="38">
        <v>0.15416104969387148</v>
      </c>
      <c r="AO5" s="35">
        <v>0.72195193224603293</v>
      </c>
      <c r="AP5" s="35">
        <v>0.73290337054359267</v>
      </c>
      <c r="AQ5" s="35">
        <v>0.15241891062585194</v>
      </c>
      <c r="AR5" s="38">
        <v>2.0485501584283809E-2</v>
      </c>
    </row>
    <row r="6" spans="1:44" x14ac:dyDescent="0.25">
      <c r="A6" s="25" t="s">
        <v>15</v>
      </c>
      <c r="B6" s="26">
        <v>740.68999999999994</v>
      </c>
      <c r="C6" s="2">
        <v>730.92666666666673</v>
      </c>
      <c r="D6" s="2">
        <v>696.38</v>
      </c>
      <c r="E6" s="2">
        <v>677.28800000000001</v>
      </c>
      <c r="F6" s="26">
        <v>1100.1669999999999</v>
      </c>
      <c r="G6" s="2">
        <v>1083.7760000000003</v>
      </c>
      <c r="H6" s="2">
        <v>1030.5620000000001</v>
      </c>
      <c r="I6" s="27">
        <v>1003.3700000000001</v>
      </c>
      <c r="J6" s="28"/>
      <c r="K6" s="29"/>
      <c r="L6" s="29"/>
      <c r="M6" s="25" t="s">
        <v>15</v>
      </c>
      <c r="N6" s="30">
        <v>0.72542965604545873</v>
      </c>
      <c r="O6" s="31">
        <v>8.8563997318285917E-2</v>
      </c>
      <c r="P6" s="31">
        <v>2.1220119153160123E-2</v>
      </c>
      <c r="Q6" s="31"/>
      <c r="R6" s="26">
        <v>0.69248507619524613</v>
      </c>
      <c r="S6" s="31">
        <v>0.10846273010279592</v>
      </c>
      <c r="T6" s="31">
        <v>3.0723666993292039E-2</v>
      </c>
      <c r="U6" s="26">
        <v>6.0955532786819628E-7</v>
      </c>
      <c r="V6" s="31">
        <v>3.1027309992182989E-10</v>
      </c>
      <c r="W6" s="31">
        <v>2.3305159371581963E-10</v>
      </c>
      <c r="X6" s="27">
        <v>1.175231305432204E-10</v>
      </c>
      <c r="Y6" s="25" t="s">
        <v>15</v>
      </c>
      <c r="Z6" s="32">
        <v>740.68999999999994</v>
      </c>
      <c r="AA6" s="28">
        <v>730.92666666666673</v>
      </c>
      <c r="AB6" s="28">
        <v>696.38</v>
      </c>
      <c r="AC6" s="33">
        <v>677.28800000000001</v>
      </c>
      <c r="AD6" s="28">
        <v>1100.1669999999999</v>
      </c>
      <c r="AE6" s="28">
        <v>1083.7760000000003</v>
      </c>
      <c r="AF6" s="28">
        <v>1030.5620000000001</v>
      </c>
      <c r="AG6" s="33">
        <v>1003.3700000000001</v>
      </c>
      <c r="AH6" s="29" t="s">
        <v>15</v>
      </c>
      <c r="AI6" s="34">
        <v>0.72542965604545873</v>
      </c>
      <c r="AJ6" s="35">
        <v>8.8563997318285917E-2</v>
      </c>
      <c r="AK6" s="36">
        <v>2.1220119153160123E-2</v>
      </c>
      <c r="AL6" s="35">
        <v>0.69248507619524613</v>
      </c>
      <c r="AM6" s="37">
        <v>0.10846273010279592</v>
      </c>
      <c r="AN6" s="38">
        <v>3.0723666993292039E-2</v>
      </c>
      <c r="AO6" s="35">
        <v>6.0955532786819628E-7</v>
      </c>
      <c r="AP6" s="35">
        <v>3.1027309992182989E-10</v>
      </c>
      <c r="AQ6" s="35">
        <v>2.3305159371581963E-10</v>
      </c>
      <c r="AR6" s="38">
        <v>1.175231305432204E-10</v>
      </c>
    </row>
    <row r="7" spans="1:44" x14ac:dyDescent="0.25">
      <c r="A7" s="25" t="s">
        <v>16</v>
      </c>
      <c r="B7" s="26">
        <v>13.271428571428574</v>
      </c>
      <c r="C7" s="2">
        <v>13.055555555555554</v>
      </c>
      <c r="D7" s="2">
        <v>9.8000000000000007</v>
      </c>
      <c r="E7" s="2">
        <v>9.74</v>
      </c>
      <c r="F7" s="26">
        <v>14.759999999999996</v>
      </c>
      <c r="G7" s="2">
        <v>13.910000000000002</v>
      </c>
      <c r="H7" s="2">
        <v>10.419999999999998</v>
      </c>
      <c r="I7" s="27">
        <v>10.670000000000002</v>
      </c>
      <c r="J7" s="28"/>
      <c r="K7" s="29"/>
      <c r="L7" s="29"/>
      <c r="M7" s="25" t="s">
        <v>16</v>
      </c>
      <c r="N7" s="30">
        <v>0.82160146444719295</v>
      </c>
      <c r="O7" s="31">
        <v>3.821350690227842E-2</v>
      </c>
      <c r="P7" s="31">
        <v>1.6508376723101896E-2</v>
      </c>
      <c r="Q7" s="31"/>
      <c r="R7" s="26">
        <v>0.67224553405504284</v>
      </c>
      <c r="S7" s="31">
        <v>4.0356713582092169E-2</v>
      </c>
      <c r="T7" s="31">
        <v>2.614176157023727E-2</v>
      </c>
      <c r="U7" s="26">
        <v>0.50217399182899458</v>
      </c>
      <c r="V7" s="31">
        <v>0.60647441498739196</v>
      </c>
      <c r="W7" s="31">
        <v>0.15241891062585244</v>
      </c>
      <c r="X7" s="27">
        <v>2.0485501584283108E-2</v>
      </c>
      <c r="Y7" s="25" t="s">
        <v>16</v>
      </c>
      <c r="Z7" s="32">
        <v>13.271428571428574</v>
      </c>
      <c r="AA7" s="28">
        <v>13.055555555555554</v>
      </c>
      <c r="AB7" s="28">
        <v>9.8000000000000007</v>
      </c>
      <c r="AC7" s="33">
        <v>9.74</v>
      </c>
      <c r="AD7" s="28">
        <v>14.759999999999996</v>
      </c>
      <c r="AE7" s="28">
        <v>13.910000000000002</v>
      </c>
      <c r="AF7" s="28">
        <v>10.419999999999998</v>
      </c>
      <c r="AG7" s="33">
        <v>10.670000000000002</v>
      </c>
      <c r="AH7" s="29" t="s">
        <v>16</v>
      </c>
      <c r="AI7" s="34">
        <v>0.82160146444719295</v>
      </c>
      <c r="AJ7" s="35">
        <v>3.821350690227842E-2</v>
      </c>
      <c r="AK7" s="36">
        <v>1.6508376723101896E-2</v>
      </c>
      <c r="AL7" s="35">
        <v>0.67224553405504284</v>
      </c>
      <c r="AM7" s="37">
        <v>4.0356713582092169E-2</v>
      </c>
      <c r="AN7" s="38">
        <v>2.614176157023727E-2</v>
      </c>
      <c r="AO7" s="35">
        <v>0.50217399182899458</v>
      </c>
      <c r="AP7" s="35">
        <v>0.60647441498739196</v>
      </c>
      <c r="AQ7" s="35">
        <v>0.15241891062585244</v>
      </c>
      <c r="AR7" s="38">
        <v>2.0485501584283108E-2</v>
      </c>
    </row>
    <row r="8" spans="1:44" ht="15.75" thickBot="1" x14ac:dyDescent="0.3">
      <c r="A8" s="25" t="s">
        <v>203</v>
      </c>
      <c r="B8" s="26">
        <v>0.27142857142857141</v>
      </c>
      <c r="C8" s="2">
        <v>0.26333333333333336</v>
      </c>
      <c r="D8" s="2">
        <v>0.19900000000000001</v>
      </c>
      <c r="E8" s="2">
        <v>0.21099999999999999</v>
      </c>
      <c r="F8" s="26">
        <v>0.28500000000000003</v>
      </c>
      <c r="G8" s="2">
        <v>0.26100000000000001</v>
      </c>
      <c r="H8" s="2">
        <v>0.21600000000000003</v>
      </c>
      <c r="I8" s="27">
        <v>0.22599999999999998</v>
      </c>
      <c r="J8" s="28"/>
      <c r="K8" s="29"/>
      <c r="L8" s="29"/>
      <c r="M8" s="39" t="s">
        <v>17</v>
      </c>
      <c r="N8" s="40">
        <v>0.78486319267103921</v>
      </c>
      <c r="O8" s="41">
        <v>2.5366837396045384E-2</v>
      </c>
      <c r="P8" s="41">
        <v>6.6871475006372236E-2</v>
      </c>
      <c r="Q8" s="41"/>
      <c r="R8" s="42">
        <v>0.40322160150192632</v>
      </c>
      <c r="S8" s="41">
        <v>2.9912804575164077E-2</v>
      </c>
      <c r="T8" s="41">
        <v>3.8019976796836774E-2</v>
      </c>
      <c r="U8" s="42">
        <v>0.68193160283597609</v>
      </c>
      <c r="V8" s="41">
        <v>0.92626179389912289</v>
      </c>
      <c r="W8" s="41">
        <v>0.11250643250631145</v>
      </c>
      <c r="X8" s="43">
        <v>3.8438870808015377E-2</v>
      </c>
      <c r="Y8" s="39" t="s">
        <v>17</v>
      </c>
      <c r="Z8" s="44">
        <v>0.27142857142857141</v>
      </c>
      <c r="AA8" s="45">
        <v>0.26333333333333336</v>
      </c>
      <c r="AB8" s="45">
        <v>0.19900000000000001</v>
      </c>
      <c r="AC8" s="46">
        <v>0.21099999999999999</v>
      </c>
      <c r="AD8" s="45">
        <v>0.28500000000000003</v>
      </c>
      <c r="AE8" s="45">
        <v>0.26100000000000001</v>
      </c>
      <c r="AF8" s="45">
        <v>0.21600000000000003</v>
      </c>
      <c r="AG8" s="46">
        <v>0.22599999999999998</v>
      </c>
      <c r="AH8" s="47" t="s">
        <v>17</v>
      </c>
      <c r="AI8" s="48">
        <v>0.78486319267103921</v>
      </c>
      <c r="AJ8" s="49">
        <v>2.5366837396045384E-2</v>
      </c>
      <c r="AK8" s="50">
        <v>6.6871475006372236E-2</v>
      </c>
      <c r="AL8" s="49">
        <v>0.40322160150192632</v>
      </c>
      <c r="AM8" s="51">
        <v>2.9912804575164077E-2</v>
      </c>
      <c r="AN8" s="52">
        <v>3.8019976796836774E-2</v>
      </c>
      <c r="AO8" s="49">
        <v>0.68193160283597609</v>
      </c>
      <c r="AP8" s="49">
        <v>0.92626179389912289</v>
      </c>
      <c r="AQ8" s="49">
        <v>0.11250643250631145</v>
      </c>
      <c r="AR8" s="52">
        <v>3.8438870808015377E-2</v>
      </c>
    </row>
    <row r="9" spans="1:44" ht="15.75" thickBot="1" x14ac:dyDescent="0.3">
      <c r="A9" s="233" t="s">
        <v>201</v>
      </c>
      <c r="B9" s="53"/>
      <c r="C9" s="54"/>
      <c r="D9" s="54"/>
      <c r="E9" s="54"/>
      <c r="F9" s="53"/>
      <c r="G9" s="54"/>
      <c r="H9" s="54"/>
      <c r="I9" s="55"/>
      <c r="J9" s="28"/>
      <c r="K9" s="29"/>
      <c r="L9" s="29"/>
      <c r="M9" s="56" t="s">
        <v>18</v>
      </c>
      <c r="N9" s="57"/>
      <c r="O9" s="58"/>
      <c r="P9" s="58"/>
      <c r="Q9" s="58"/>
      <c r="R9" s="59"/>
      <c r="S9" s="58"/>
      <c r="T9" s="58"/>
      <c r="U9" s="59"/>
      <c r="V9" s="58"/>
      <c r="W9" s="58"/>
      <c r="X9" s="60"/>
      <c r="Y9" s="25" t="s">
        <v>18</v>
      </c>
      <c r="Z9" s="32"/>
      <c r="AA9" s="28"/>
      <c r="AB9" s="28"/>
      <c r="AC9" s="33"/>
      <c r="AD9" s="28"/>
      <c r="AE9" s="28"/>
      <c r="AF9" s="28"/>
      <c r="AG9" s="33"/>
      <c r="AH9" s="29" t="s">
        <v>18</v>
      </c>
      <c r="AI9" s="34"/>
      <c r="AJ9" s="35"/>
      <c r="AK9" s="36"/>
      <c r="AL9" s="35"/>
      <c r="AM9" s="37"/>
      <c r="AN9" s="38"/>
      <c r="AO9" s="35"/>
      <c r="AP9" s="35"/>
      <c r="AQ9" s="35"/>
      <c r="AR9" s="38"/>
    </row>
    <row r="10" spans="1:44" ht="15.75" thickTop="1" x14ac:dyDescent="0.25">
      <c r="A10" s="208" t="s">
        <v>185</v>
      </c>
      <c r="B10" s="26">
        <v>3.7588218703051681</v>
      </c>
      <c r="C10" s="2">
        <v>2.9393557107404238</v>
      </c>
      <c r="D10" s="2">
        <v>1.3694085945085361</v>
      </c>
      <c r="E10" s="2">
        <v>2.6897953602971727</v>
      </c>
      <c r="F10" s="26">
        <v>11.107694204298239</v>
      </c>
      <c r="G10" s="2">
        <v>6.9706185289856419</v>
      </c>
      <c r="H10" s="2">
        <v>5.8885122014728033</v>
      </c>
      <c r="I10" s="27">
        <v>4.4743232033613936</v>
      </c>
      <c r="J10" s="2"/>
      <c r="M10" s="208" t="s">
        <v>185</v>
      </c>
      <c r="N10" s="30">
        <v>0.46975888968398616</v>
      </c>
      <c r="O10" s="31">
        <v>7.4629749464736411E-2</v>
      </c>
      <c r="P10" s="31">
        <v>0.43403489454612776</v>
      </c>
      <c r="Q10" s="31"/>
      <c r="R10" s="26">
        <v>6.4654288400822629E-2</v>
      </c>
      <c r="S10" s="31">
        <v>2.5696186927021837E-2</v>
      </c>
      <c r="T10" s="31">
        <v>1.0050496140248211E-3</v>
      </c>
      <c r="U10" s="26">
        <v>2.3860588746139983E-3</v>
      </c>
      <c r="V10" s="31">
        <v>4.4590307379349096E-2</v>
      </c>
      <c r="W10" s="31">
        <v>1.7721184122775221E-2</v>
      </c>
      <c r="X10" s="27">
        <v>9.3281564736481234E-2</v>
      </c>
      <c r="Y10" s="210" t="s">
        <v>185</v>
      </c>
      <c r="Z10" s="61">
        <v>3.7588218703051681</v>
      </c>
      <c r="AA10" s="62">
        <v>2.9393557107404238</v>
      </c>
      <c r="AB10" s="62">
        <v>1.3694085945085361</v>
      </c>
      <c r="AC10" s="63">
        <v>2.6897953602971727</v>
      </c>
      <c r="AD10" s="62">
        <v>11.107694204298239</v>
      </c>
      <c r="AE10" s="62">
        <v>6.9706185289856419</v>
      </c>
      <c r="AF10" s="62">
        <v>5.8885122014728033</v>
      </c>
      <c r="AG10" s="63">
        <v>4.4743232033613936</v>
      </c>
      <c r="AH10" s="214" t="s">
        <v>185</v>
      </c>
      <c r="AI10" s="64">
        <v>0.46975888968398616</v>
      </c>
      <c r="AJ10" s="65">
        <v>7.4629749464736411E-2</v>
      </c>
      <c r="AK10" s="66">
        <v>0.43403489454612776</v>
      </c>
      <c r="AL10" s="65">
        <v>6.4654288400822629E-2</v>
      </c>
      <c r="AM10" s="65">
        <v>2.5696186927021837E-2</v>
      </c>
      <c r="AN10" s="66">
        <v>1.0050496140248211E-3</v>
      </c>
      <c r="AO10" s="65">
        <v>2.3860588746139983E-3</v>
      </c>
      <c r="AP10" s="65">
        <v>4.4590307379349096E-2</v>
      </c>
      <c r="AQ10" s="65">
        <v>1.7721184122775221E-2</v>
      </c>
      <c r="AR10" s="66">
        <v>9.3281564736481234E-2</v>
      </c>
    </row>
    <row r="11" spans="1:44" x14ac:dyDescent="0.25">
      <c r="A11" s="208" t="s">
        <v>187</v>
      </c>
      <c r="B11" s="26">
        <v>0.85480863817130459</v>
      </c>
      <c r="C11" s="2">
        <v>0.639424079397656</v>
      </c>
      <c r="D11" s="2">
        <v>3.053863710802145E-2</v>
      </c>
      <c r="E11" s="2">
        <v>0.60967826315234319</v>
      </c>
      <c r="F11" s="26">
        <v>3.8224143231254026</v>
      </c>
      <c r="G11" s="2">
        <v>3.0572239033283792</v>
      </c>
      <c r="H11" s="2">
        <v>1.4138687931967984</v>
      </c>
      <c r="I11" s="27">
        <v>1.7630109993000247</v>
      </c>
      <c r="J11" s="2"/>
      <c r="M11" s="208" t="s">
        <v>187</v>
      </c>
      <c r="N11" s="30">
        <v>0.36190475381602727</v>
      </c>
      <c r="O11" s="31">
        <v>1.5605088534992841E-5</v>
      </c>
      <c r="P11" s="31">
        <v>0.364374173263592</v>
      </c>
      <c r="Q11" s="31"/>
      <c r="R11" s="26">
        <v>0.41679037028961496</v>
      </c>
      <c r="S11" s="31">
        <v>2.8468238820592365E-3</v>
      </c>
      <c r="T11" s="31">
        <v>6.5291372960874609E-3</v>
      </c>
      <c r="U11" s="26">
        <v>1.0184093362889735E-3</v>
      </c>
      <c r="V11" s="31">
        <v>6.2624106017204464E-3</v>
      </c>
      <c r="W11" s="31">
        <v>4.0867647907326578E-3</v>
      </c>
      <c r="X11" s="27">
        <v>8.7679021505249796E-4</v>
      </c>
      <c r="Y11" s="211" t="s">
        <v>187</v>
      </c>
      <c r="Z11" s="30">
        <v>0.85480863817130459</v>
      </c>
      <c r="AA11" s="2">
        <v>0.639424079397656</v>
      </c>
      <c r="AB11" s="2">
        <v>3.053863710802145E-2</v>
      </c>
      <c r="AC11" s="27">
        <v>0.60967826315234319</v>
      </c>
      <c r="AD11" s="2">
        <v>3.8224143231254026</v>
      </c>
      <c r="AE11" s="2">
        <v>3.0572239033283792</v>
      </c>
      <c r="AF11" s="2">
        <v>1.4138687931967984</v>
      </c>
      <c r="AG11" s="27">
        <v>1.7630109993000247</v>
      </c>
      <c r="AH11" s="215" t="s">
        <v>187</v>
      </c>
      <c r="AI11" s="67">
        <v>0.36190475381602727</v>
      </c>
      <c r="AJ11" s="37">
        <v>1.5605088534992841E-5</v>
      </c>
      <c r="AK11" s="38">
        <v>0.364374173263592</v>
      </c>
      <c r="AL11" s="37">
        <v>0.41679037028961496</v>
      </c>
      <c r="AM11" s="37">
        <v>2.8468238820592365E-3</v>
      </c>
      <c r="AN11" s="38">
        <v>6.5291372960874609E-3</v>
      </c>
      <c r="AO11" s="37">
        <v>1.0184093362889735E-3</v>
      </c>
      <c r="AP11" s="37">
        <v>6.2624106017204464E-3</v>
      </c>
      <c r="AQ11" s="37">
        <v>4.0867647907326578E-3</v>
      </c>
      <c r="AR11" s="38">
        <v>8.7679021505249796E-4</v>
      </c>
    </row>
    <row r="12" spans="1:44" x14ac:dyDescent="0.25">
      <c r="A12" s="208" t="s">
        <v>184</v>
      </c>
      <c r="B12" s="26">
        <v>0.63361920647664627</v>
      </c>
      <c r="C12" s="2">
        <v>0.49098343414244877</v>
      </c>
      <c r="D12" s="2">
        <v>0.22841492616146403</v>
      </c>
      <c r="E12" s="2">
        <v>0.42828564339825881</v>
      </c>
      <c r="F12" s="26">
        <v>2.3588597730059768</v>
      </c>
      <c r="G12" s="2">
        <v>1.6906094357904042</v>
      </c>
      <c r="H12" s="2">
        <v>1.2013013356563267</v>
      </c>
      <c r="I12" s="27">
        <v>0.97213247252766666</v>
      </c>
      <c r="J12" s="2"/>
      <c r="M12" s="208" t="s">
        <v>184</v>
      </c>
      <c r="N12" s="30">
        <v>0.4482684539730053</v>
      </c>
      <c r="O12" s="31">
        <v>7.5830443615212142E-2</v>
      </c>
      <c r="P12" s="31">
        <v>0.37364007766379226</v>
      </c>
      <c r="Q12" s="31"/>
      <c r="R12" s="26">
        <v>0.23907720977016828</v>
      </c>
      <c r="S12" s="31">
        <v>3.7460520698181878E-2</v>
      </c>
      <c r="T12" s="31">
        <v>5.7919237126221991E-3</v>
      </c>
      <c r="U12" s="26">
        <v>4.1328757263912495E-3</v>
      </c>
      <c r="V12" s="31">
        <v>1.1613725933173676E-2</v>
      </c>
      <c r="W12" s="31">
        <v>1.3448693628983798E-2</v>
      </c>
      <c r="X12" s="27">
        <v>2.7673977136479042E-2</v>
      </c>
      <c r="Y12" s="211" t="s">
        <v>184</v>
      </c>
      <c r="Z12" s="30">
        <v>0.63361920647664627</v>
      </c>
      <c r="AA12" s="2">
        <v>0.49098343414244877</v>
      </c>
      <c r="AB12" s="2">
        <v>0.22841492616146403</v>
      </c>
      <c r="AC12" s="27">
        <v>0.42828564339825881</v>
      </c>
      <c r="AD12" s="2">
        <v>2.3588597730059768</v>
      </c>
      <c r="AE12" s="2">
        <v>1.6906094357904042</v>
      </c>
      <c r="AF12" s="2">
        <v>1.2013013356563267</v>
      </c>
      <c r="AG12" s="27">
        <v>0.97213247252766666</v>
      </c>
      <c r="AH12" s="215" t="s">
        <v>184</v>
      </c>
      <c r="AI12" s="67">
        <v>0.4482684539730053</v>
      </c>
      <c r="AJ12" s="37">
        <v>7.5830443615212142E-2</v>
      </c>
      <c r="AK12" s="38">
        <v>0.37364007766379226</v>
      </c>
      <c r="AL12" s="37">
        <v>0.23907720977016828</v>
      </c>
      <c r="AM12" s="37">
        <v>3.7460520698181878E-2</v>
      </c>
      <c r="AN12" s="38">
        <v>5.7919237126221991E-3</v>
      </c>
      <c r="AO12" s="37">
        <v>4.1328757263912495E-3</v>
      </c>
      <c r="AP12" s="37">
        <v>1.1613725933173676E-2</v>
      </c>
      <c r="AQ12" s="37">
        <v>1.3448693628983798E-2</v>
      </c>
      <c r="AR12" s="38">
        <v>2.7673977136479042E-2</v>
      </c>
    </row>
    <row r="13" spans="1:44" x14ac:dyDescent="0.25">
      <c r="A13" s="208" t="s">
        <v>158</v>
      </c>
      <c r="B13" s="26">
        <v>2.4877562833660827E-2</v>
      </c>
      <c r="C13" s="2">
        <v>0</v>
      </c>
      <c r="D13" s="2">
        <v>0</v>
      </c>
      <c r="E13" s="2">
        <v>0</v>
      </c>
      <c r="F13" s="26">
        <v>9.5244952264489091E-2</v>
      </c>
      <c r="G13" s="2">
        <v>1.0446202059394099E-2</v>
      </c>
      <c r="H13" s="2">
        <v>0</v>
      </c>
      <c r="I13" s="27">
        <v>4.8046124279308104E-3</v>
      </c>
      <c r="J13" s="2"/>
      <c r="M13" s="208" t="s">
        <v>158</v>
      </c>
      <c r="N13" s="30">
        <v>0.12590444737365702</v>
      </c>
      <c r="O13" s="31">
        <v>0.12590444737365702</v>
      </c>
      <c r="P13" s="31">
        <v>0.12590444737365702</v>
      </c>
      <c r="Q13" s="31"/>
      <c r="R13" s="26">
        <v>8.2974587917420087E-2</v>
      </c>
      <c r="S13" s="31">
        <v>4.8475547998031061E-2</v>
      </c>
      <c r="T13" s="31">
        <v>6.0989471325131106E-2</v>
      </c>
      <c r="U13" s="26">
        <v>0.23163269911002171</v>
      </c>
      <c r="V13" s="31">
        <v>0.35744879854747458</v>
      </c>
      <c r="W13" s="31"/>
      <c r="X13" s="27">
        <v>0.34343639613791355</v>
      </c>
      <c r="Y13" s="211" t="s">
        <v>186</v>
      </c>
      <c r="Z13" s="30">
        <v>0.53273366163702662</v>
      </c>
      <c r="AA13" s="2">
        <v>0.85759965966977847</v>
      </c>
      <c r="AB13" s="2">
        <v>8.1935161992572808E-2</v>
      </c>
      <c r="AC13" s="27">
        <v>0.50616428066286112</v>
      </c>
      <c r="AD13" s="2">
        <v>1.0300948216486223</v>
      </c>
      <c r="AE13" s="2">
        <v>2.1035898649798894</v>
      </c>
      <c r="AF13" s="2">
        <v>1.3118964292820046</v>
      </c>
      <c r="AG13" s="27">
        <v>1.8756838666866096</v>
      </c>
      <c r="AH13" s="215" t="s">
        <v>186</v>
      </c>
      <c r="AI13" s="67">
        <v>0.58030865816873767</v>
      </c>
      <c r="AJ13" s="37">
        <v>3.5831177026582908E-4</v>
      </c>
      <c r="AK13" s="38">
        <v>0.89540161509440885</v>
      </c>
      <c r="AL13" s="37">
        <v>3.1540955675867489E-2</v>
      </c>
      <c r="AM13" s="37">
        <v>0.51042941640955497</v>
      </c>
      <c r="AN13" s="38">
        <v>6.7041930925271108E-3</v>
      </c>
      <c r="AO13" s="37">
        <v>9.3352743290665174E-2</v>
      </c>
      <c r="AP13" s="37">
        <v>4.4930186227195211E-2</v>
      </c>
      <c r="AQ13" s="37">
        <v>8.9304513115642456E-3</v>
      </c>
      <c r="AR13" s="38">
        <v>8.8202825657994997E-4</v>
      </c>
    </row>
    <row r="14" spans="1:44" x14ac:dyDescent="0.25">
      <c r="A14" s="208" t="s">
        <v>155</v>
      </c>
      <c r="B14" s="26">
        <v>0.29527027442647935</v>
      </c>
      <c r="C14" s="2">
        <v>2.417050966958709E-2</v>
      </c>
      <c r="D14" s="2">
        <v>8.4853627492575308E-3</v>
      </c>
      <c r="E14" s="2">
        <v>1.7223561832586901E-3</v>
      </c>
      <c r="F14" s="26">
        <v>0.10474630401892215</v>
      </c>
      <c r="G14" s="2">
        <v>9.8840473405073181E-2</v>
      </c>
      <c r="H14" s="2">
        <v>0.18370101876332162</v>
      </c>
      <c r="I14" s="27">
        <v>7.9538214680397179E-2</v>
      </c>
      <c r="J14" s="2"/>
      <c r="M14" s="208" t="s">
        <v>155</v>
      </c>
      <c r="N14" s="30">
        <v>4.1983287405546514E-2</v>
      </c>
      <c r="O14" s="31">
        <v>3.3018646567529279E-2</v>
      </c>
      <c r="P14" s="31">
        <v>2.9172193341170858E-2</v>
      </c>
      <c r="Q14" s="31"/>
      <c r="R14" s="26">
        <v>0.91303608810422243</v>
      </c>
      <c r="S14" s="31">
        <v>0.27036054138655824</v>
      </c>
      <c r="T14" s="31">
        <v>0.55155460352984287</v>
      </c>
      <c r="U14" s="26">
        <v>0.16217703205356696</v>
      </c>
      <c r="V14" s="31">
        <v>0.10474507553756898</v>
      </c>
      <c r="W14" s="31">
        <v>1.6677454496279241E-2</v>
      </c>
      <c r="X14" s="27">
        <v>2.1003693241334713E-3</v>
      </c>
      <c r="Y14" s="211" t="s">
        <v>157</v>
      </c>
      <c r="Z14" s="30">
        <v>7.287714603485731</v>
      </c>
      <c r="AA14" s="2">
        <v>7.2913907611314568E-2</v>
      </c>
      <c r="AB14" s="2">
        <v>0.62325597376439779</v>
      </c>
      <c r="AC14" s="27">
        <v>0.16306203767908226</v>
      </c>
      <c r="AD14" s="2">
        <v>6.8843137491895989</v>
      </c>
      <c r="AE14" s="2">
        <v>6.4285064324006882</v>
      </c>
      <c r="AF14" s="2">
        <v>9.5000672303275344</v>
      </c>
      <c r="AG14" s="27">
        <v>10.994595838783226</v>
      </c>
      <c r="AH14" s="215" t="s">
        <v>157</v>
      </c>
      <c r="AI14" s="67">
        <v>1.3438427129545748E-5</v>
      </c>
      <c r="AJ14" s="37">
        <v>5.3565792677712606E-5</v>
      </c>
      <c r="AK14" s="38">
        <v>1.5243161767936076E-5</v>
      </c>
      <c r="AL14" s="37">
        <v>0.75788005809314596</v>
      </c>
      <c r="AM14" s="37">
        <v>0.12261464366957019</v>
      </c>
      <c r="AN14" s="38">
        <v>1.8664867793482399E-2</v>
      </c>
      <c r="AO14" s="37">
        <v>0.80024222391617239</v>
      </c>
      <c r="AP14" s="37">
        <v>6.9121990847581085E-5</v>
      </c>
      <c r="AQ14" s="37">
        <v>9.2323661275145919E-5</v>
      </c>
      <c r="AR14" s="38">
        <v>1.7311523425256769E-5</v>
      </c>
    </row>
    <row r="15" spans="1:44" x14ac:dyDescent="0.25">
      <c r="A15" s="208" t="s">
        <v>186</v>
      </c>
      <c r="B15" s="26">
        <v>0.53273366163702662</v>
      </c>
      <c r="C15" s="2">
        <v>0.85759965966977847</v>
      </c>
      <c r="D15" s="2">
        <v>8.1935161992572808E-2</v>
      </c>
      <c r="E15" s="2">
        <v>0.50616428066286112</v>
      </c>
      <c r="F15" s="26">
        <v>1.0300948216486223</v>
      </c>
      <c r="G15" s="2">
        <v>2.1035898649798894</v>
      </c>
      <c r="H15" s="2">
        <v>1.3118964292820046</v>
      </c>
      <c r="I15" s="27">
        <v>1.8756838666866096</v>
      </c>
      <c r="J15" s="2"/>
      <c r="M15" s="208" t="s">
        <v>186</v>
      </c>
      <c r="N15" s="30">
        <v>0.58030865816873767</v>
      </c>
      <c r="O15" s="31">
        <v>3.5831177026582908E-4</v>
      </c>
      <c r="P15" s="31">
        <v>0.89540161509440885</v>
      </c>
      <c r="Q15" s="31"/>
      <c r="R15" s="26">
        <v>3.1540955675867489E-2</v>
      </c>
      <c r="S15" s="31">
        <v>0.51042941640955497</v>
      </c>
      <c r="T15" s="31">
        <v>6.7041930925271108E-3</v>
      </c>
      <c r="U15" s="26">
        <v>9.3352743290665174E-2</v>
      </c>
      <c r="V15" s="31">
        <v>4.4930186227195211E-2</v>
      </c>
      <c r="W15" s="31">
        <v>8.9304513115642456E-3</v>
      </c>
      <c r="X15" s="27">
        <v>8.8202825657994997E-4</v>
      </c>
      <c r="Y15" s="211" t="s">
        <v>188</v>
      </c>
      <c r="Z15" s="30">
        <v>3.8298968186489768</v>
      </c>
      <c r="AA15" s="2">
        <v>0.58022124934652064</v>
      </c>
      <c r="AB15" s="2">
        <v>0.12910834838283253</v>
      </c>
      <c r="AC15" s="27">
        <v>0.38233286722053272</v>
      </c>
      <c r="AD15" s="2">
        <v>0.72639892099950598</v>
      </c>
      <c r="AE15" s="2">
        <v>0.54617720532521896</v>
      </c>
      <c r="AF15" s="2">
        <v>0.36241239869069242</v>
      </c>
      <c r="AG15" s="27">
        <v>0.42083271592606664</v>
      </c>
      <c r="AH15" s="215" t="s">
        <v>188</v>
      </c>
      <c r="AI15" s="67">
        <v>5.9350078254995615E-2</v>
      </c>
      <c r="AJ15" s="37">
        <v>3.225110913347605E-2</v>
      </c>
      <c r="AK15" s="38">
        <v>4.4219341972774925E-2</v>
      </c>
      <c r="AL15" s="37">
        <v>0.28580887471370248</v>
      </c>
      <c r="AM15" s="37">
        <v>4.4473071364844262E-2</v>
      </c>
      <c r="AN15" s="38">
        <v>7.4715010154427539E-2</v>
      </c>
      <c r="AO15" s="37">
        <v>6.7748930283067402E-2</v>
      </c>
      <c r="AP15" s="37">
        <v>0.92762535195342699</v>
      </c>
      <c r="AQ15" s="37">
        <v>6.6179519404599031E-3</v>
      </c>
      <c r="AR15" s="38">
        <v>0.68813873113439405</v>
      </c>
    </row>
    <row r="16" spans="1:44" x14ac:dyDescent="0.25">
      <c r="A16" s="208" t="s">
        <v>157</v>
      </c>
      <c r="B16" s="26">
        <v>7.287714603485731</v>
      </c>
      <c r="C16" s="2">
        <v>7.2913907611314568E-2</v>
      </c>
      <c r="D16" s="2">
        <v>0.62325597376439779</v>
      </c>
      <c r="E16" s="2">
        <v>0.16306203767908226</v>
      </c>
      <c r="F16" s="26">
        <v>6.8843137491895989</v>
      </c>
      <c r="G16" s="2">
        <v>6.4285064324006882</v>
      </c>
      <c r="H16" s="2">
        <v>9.5000672303275344</v>
      </c>
      <c r="I16" s="27">
        <v>10.994595838783226</v>
      </c>
      <c r="J16" s="2"/>
      <c r="M16" s="208" t="s">
        <v>157</v>
      </c>
      <c r="N16" s="30">
        <v>1.3438427129545748E-5</v>
      </c>
      <c r="O16" s="31">
        <v>5.3565792677712606E-5</v>
      </c>
      <c r="P16" s="31">
        <v>1.5243161767936076E-5</v>
      </c>
      <c r="Q16" s="31"/>
      <c r="R16" s="26">
        <v>0.75788005809314596</v>
      </c>
      <c r="S16" s="31">
        <v>0.12261464366957019</v>
      </c>
      <c r="T16" s="31">
        <v>1.8664867793482399E-2</v>
      </c>
      <c r="U16" s="26">
        <v>0.80024222391617239</v>
      </c>
      <c r="V16" s="31">
        <v>6.9121990847581085E-5</v>
      </c>
      <c r="W16" s="31">
        <v>9.2323661275145919E-5</v>
      </c>
      <c r="X16" s="27">
        <v>1.7311523425256769E-5</v>
      </c>
      <c r="Y16" s="211" t="s">
        <v>162</v>
      </c>
      <c r="Z16" s="30">
        <v>1.2198885772956991</v>
      </c>
      <c r="AA16" s="2">
        <v>0.3379396247036407</v>
      </c>
      <c r="AB16" s="2">
        <v>0.41008764281138987</v>
      </c>
      <c r="AC16" s="27">
        <v>0.43373517996448108</v>
      </c>
      <c r="AD16" s="2">
        <v>0.76286579444626756</v>
      </c>
      <c r="AE16" s="2">
        <v>0.96698549812429779</v>
      </c>
      <c r="AF16" s="2">
        <v>0.59751307346088112</v>
      </c>
      <c r="AG16" s="27">
        <v>0.99186281116030484</v>
      </c>
      <c r="AH16" s="215" t="s">
        <v>162</v>
      </c>
      <c r="AI16" s="67">
        <v>8.3832856241900233E-3</v>
      </c>
      <c r="AJ16" s="37">
        <v>1.2893961054366946E-2</v>
      </c>
      <c r="AK16" s="38">
        <v>1.3897492156642797E-2</v>
      </c>
      <c r="AL16" s="37">
        <v>0.22792635774331785</v>
      </c>
      <c r="AM16" s="37">
        <v>0.26494281995610053</v>
      </c>
      <c r="AN16" s="38">
        <v>0.19065428787074185</v>
      </c>
      <c r="AO16" s="37">
        <v>0.16221134115830957</v>
      </c>
      <c r="AP16" s="37">
        <v>4.4289735162647521E-4</v>
      </c>
      <c r="AQ16" s="37">
        <v>0.10003520244962889</v>
      </c>
      <c r="AR16" s="38">
        <v>2.772167989937375E-3</v>
      </c>
    </row>
    <row r="17" spans="1:44" x14ac:dyDescent="0.25">
      <c r="A17" s="208" t="s">
        <v>172</v>
      </c>
      <c r="B17" s="26">
        <v>0.45779222945096532</v>
      </c>
      <c r="C17" s="2">
        <v>0.54066614026511195</v>
      </c>
      <c r="D17" s="2">
        <v>0.38452889856205452</v>
      </c>
      <c r="E17" s="2">
        <v>0.69820744126053502</v>
      </c>
      <c r="F17" s="26">
        <v>0.38197962095314802</v>
      </c>
      <c r="G17" s="2">
        <v>0.57447226760707581</v>
      </c>
      <c r="H17" s="2">
        <v>0.58671305207870161</v>
      </c>
      <c r="I17" s="27">
        <v>0.66509579412444619</v>
      </c>
      <c r="J17" s="2"/>
      <c r="M17" s="208" t="s">
        <v>172</v>
      </c>
      <c r="N17" s="30">
        <v>0.82754687705833274</v>
      </c>
      <c r="O17" s="31">
        <v>0.68272321407186531</v>
      </c>
      <c r="P17" s="31">
        <v>0.32347936252072185</v>
      </c>
      <c r="Q17" s="31"/>
      <c r="R17" s="26">
        <v>0.30032252584663988</v>
      </c>
      <c r="S17" s="31">
        <v>0.30923692747601589</v>
      </c>
      <c r="T17" s="31">
        <v>0.14698325428416395</v>
      </c>
      <c r="U17" s="26">
        <v>0.71166253390321255</v>
      </c>
      <c r="V17" s="31">
        <v>0.90492454900796904</v>
      </c>
      <c r="W17" s="31">
        <v>0.31679118759090363</v>
      </c>
      <c r="X17" s="27">
        <v>0.87574965384815462</v>
      </c>
      <c r="Y17" s="211" t="s">
        <v>164</v>
      </c>
      <c r="Z17" s="30">
        <v>0.90224787641641646</v>
      </c>
      <c r="AA17" s="2">
        <v>0.14595884656457683</v>
      </c>
      <c r="AB17" s="2">
        <v>0.10239481032901998</v>
      </c>
      <c r="AC17" s="27">
        <v>0.34507025270154845</v>
      </c>
      <c r="AD17" s="2">
        <v>1.0738036271329192</v>
      </c>
      <c r="AE17" s="2">
        <v>1.563650947483628</v>
      </c>
      <c r="AF17" s="2">
        <v>0.27208509089386446</v>
      </c>
      <c r="AG17" s="27">
        <v>0.73008847981054703</v>
      </c>
      <c r="AH17" s="215" t="s">
        <v>164</v>
      </c>
      <c r="AI17" s="67">
        <v>0.10141507504612948</v>
      </c>
      <c r="AJ17" s="37">
        <v>9.1446491865626242E-2</v>
      </c>
      <c r="AK17" s="38">
        <v>0.25671811941239536</v>
      </c>
      <c r="AL17" s="37">
        <v>0.58060685169131188</v>
      </c>
      <c r="AM17" s="37">
        <v>1.6878432197764942E-3</v>
      </c>
      <c r="AN17" s="38">
        <v>0.39660367427402543</v>
      </c>
      <c r="AO17" s="37">
        <v>0.73644114612408973</v>
      </c>
      <c r="AP17" s="37">
        <v>0.13240391879413332</v>
      </c>
      <c r="AQ17" s="37">
        <v>0.12059453467982185</v>
      </c>
      <c r="AR17" s="38">
        <v>0.22239316120721175</v>
      </c>
    </row>
    <row r="18" spans="1:44" x14ac:dyDescent="0.25">
      <c r="A18" s="208" t="s">
        <v>167</v>
      </c>
      <c r="B18" s="26">
        <v>3.602803856827462E-2</v>
      </c>
      <c r="C18" s="2">
        <v>1.2207616740116521E-2</v>
      </c>
      <c r="D18" s="2">
        <v>4.2426813746287602E-3</v>
      </c>
      <c r="E18" s="2">
        <v>0</v>
      </c>
      <c r="F18" s="26">
        <v>6.8547362892191599E-2</v>
      </c>
      <c r="G18" s="2">
        <v>4.52042186422522E-2</v>
      </c>
      <c r="H18" s="2">
        <v>3.3530695152448581E-2</v>
      </c>
      <c r="I18" s="27">
        <v>2.6032562130173659E-2</v>
      </c>
      <c r="J18" s="2"/>
      <c r="M18" s="208" t="s">
        <v>167</v>
      </c>
      <c r="N18" s="30">
        <v>0.17558400760876927</v>
      </c>
      <c r="O18" s="31">
        <v>7.14362058087291E-2</v>
      </c>
      <c r="P18" s="31">
        <v>3.5203410229885865E-2</v>
      </c>
      <c r="Q18" s="31"/>
      <c r="R18" s="26">
        <v>0.4872162525025544</v>
      </c>
      <c r="S18" s="31">
        <v>0.25972054615534718</v>
      </c>
      <c r="T18" s="31">
        <v>0.15572570852091014</v>
      </c>
      <c r="U18" s="26">
        <v>0.39536870175590777</v>
      </c>
      <c r="V18" s="31">
        <v>0.11191170109121357</v>
      </c>
      <c r="W18" s="31">
        <v>5.3168286809867786E-2</v>
      </c>
      <c r="X18" s="27">
        <v>2.9657966863491743E-3</v>
      </c>
      <c r="Y18" s="211" t="s">
        <v>171</v>
      </c>
      <c r="Z18" s="30">
        <v>2.9438429891833047</v>
      </c>
      <c r="AA18" s="2">
        <v>2.5936408590640405</v>
      </c>
      <c r="AB18" s="2">
        <v>0.47107987010366292</v>
      </c>
      <c r="AC18" s="27">
        <v>7.2466702707191528</v>
      </c>
      <c r="AD18" s="2">
        <v>0.74002651969669342</v>
      </c>
      <c r="AE18" s="2">
        <v>3.6924351343309425</v>
      </c>
      <c r="AF18" s="2">
        <v>4.8870420466902331</v>
      </c>
      <c r="AG18" s="27">
        <v>4.3042115611143981</v>
      </c>
      <c r="AH18" s="215" t="s">
        <v>171</v>
      </c>
      <c r="AI18" s="67">
        <v>0.75883539193705007</v>
      </c>
      <c r="AJ18" s="37">
        <v>6.2062141479622669E-2</v>
      </c>
      <c r="AK18" s="38">
        <v>0.22360273071208631</v>
      </c>
      <c r="AL18" s="37">
        <v>2.2097914163217495E-2</v>
      </c>
      <c r="AM18" s="37">
        <v>0.15419544393064813</v>
      </c>
      <c r="AN18" s="38">
        <v>8.6710510253418874E-2</v>
      </c>
      <c r="AO18" s="37">
        <v>8.8480744864340363E-2</v>
      </c>
      <c r="AP18" s="37">
        <v>0.52574542068588093</v>
      </c>
      <c r="AQ18" s="37">
        <v>0.14476326944297974</v>
      </c>
      <c r="AR18" s="38">
        <v>0.18803414297814641</v>
      </c>
    </row>
    <row r="19" spans="1:44" x14ac:dyDescent="0.25">
      <c r="A19" s="208" t="s">
        <v>174</v>
      </c>
      <c r="B19" s="26">
        <v>0</v>
      </c>
      <c r="C19" s="2">
        <v>8.4159645602584123E-3</v>
      </c>
      <c r="D19" s="2">
        <v>1.340550326577836E-2</v>
      </c>
      <c r="E19" s="2">
        <v>8.9332093055707797E-3</v>
      </c>
      <c r="F19" s="26">
        <v>0</v>
      </c>
      <c r="G19" s="2">
        <v>4.6197793396102402E-3</v>
      </c>
      <c r="H19" s="2">
        <v>8.1950654522307109E-3</v>
      </c>
      <c r="I19" s="27">
        <v>1.0997470581766099E-3</v>
      </c>
      <c r="M19" s="208" t="s">
        <v>174</v>
      </c>
      <c r="N19" s="30">
        <v>0.13981170824953629</v>
      </c>
      <c r="O19" s="31">
        <v>6.2559546613160183E-2</v>
      </c>
      <c r="P19" s="31">
        <v>7.4470327252493973E-2</v>
      </c>
      <c r="Q19" s="31"/>
      <c r="R19" s="26">
        <v>7.6062116738752739E-2</v>
      </c>
      <c r="S19" s="31">
        <v>1.1582979225185039E-2</v>
      </c>
      <c r="T19" s="31">
        <v>0.33056493127818387</v>
      </c>
      <c r="U19" s="26"/>
      <c r="V19" s="31">
        <v>0.4494454074028279</v>
      </c>
      <c r="W19" s="31">
        <v>0.28305211524861978</v>
      </c>
      <c r="X19" s="27">
        <v>0.10025747803620524</v>
      </c>
      <c r="Y19" s="211" t="s">
        <v>159</v>
      </c>
      <c r="Z19" s="30">
        <v>6.5669982476275361</v>
      </c>
      <c r="AA19" s="2">
        <v>1.7254950679809271</v>
      </c>
      <c r="AB19" s="2">
        <v>2.8494796396767197</v>
      </c>
      <c r="AC19" s="27">
        <v>2.8116739713979717</v>
      </c>
      <c r="AD19" s="2">
        <v>7.4740085431960903</v>
      </c>
      <c r="AE19" s="2">
        <v>8.0130301233267538</v>
      </c>
      <c r="AF19" s="2">
        <v>11.635360264398656</v>
      </c>
      <c r="AG19" s="27">
        <v>9.6839204920357034</v>
      </c>
      <c r="AH19" s="215" t="s">
        <v>159</v>
      </c>
      <c r="AI19" s="67">
        <v>2.1179711633327543E-4</v>
      </c>
      <c r="AJ19" s="37">
        <v>1.2177363218194088E-2</v>
      </c>
      <c r="AK19" s="38">
        <v>2.748469179050216E-3</v>
      </c>
      <c r="AL19" s="37">
        <v>0.74451259199858599</v>
      </c>
      <c r="AM19" s="37">
        <v>9.9833771563784646E-2</v>
      </c>
      <c r="AN19" s="38">
        <v>0.27473974523227102</v>
      </c>
      <c r="AO19" s="37">
        <v>0.60390201335451765</v>
      </c>
      <c r="AP19" s="37">
        <v>8.0935816644217931E-5</v>
      </c>
      <c r="AQ19" s="37">
        <v>1.7161610797298971E-3</v>
      </c>
      <c r="AR19" s="38">
        <v>1.5989986434072742E-3</v>
      </c>
    </row>
    <row r="20" spans="1:44" x14ac:dyDescent="0.25">
      <c r="A20" s="208" t="s">
        <v>188</v>
      </c>
      <c r="B20" s="26">
        <v>3.8298968186489768</v>
      </c>
      <c r="C20" s="2">
        <v>0.58022124934652064</v>
      </c>
      <c r="D20" s="2">
        <v>0.12910834838283253</v>
      </c>
      <c r="E20" s="2">
        <v>0.38233286722053272</v>
      </c>
      <c r="F20" s="26">
        <v>0.72639892099950598</v>
      </c>
      <c r="G20" s="2">
        <v>0.54617720532521896</v>
      </c>
      <c r="H20" s="2">
        <v>0.36241239869069242</v>
      </c>
      <c r="I20" s="27">
        <v>0.42083271592606664</v>
      </c>
      <c r="M20" s="208" t="s">
        <v>188</v>
      </c>
      <c r="N20" s="30">
        <v>5.9350078254995615E-2</v>
      </c>
      <c r="O20" s="31">
        <v>3.225110913347605E-2</v>
      </c>
      <c r="P20" s="31">
        <v>4.4219341972774925E-2</v>
      </c>
      <c r="Q20" s="31"/>
      <c r="R20" s="26">
        <v>0.28580887471370248</v>
      </c>
      <c r="S20" s="31">
        <v>4.4473071364844262E-2</v>
      </c>
      <c r="T20" s="31">
        <v>7.4715010154427539E-2</v>
      </c>
      <c r="U20" s="26">
        <v>6.7748930283067402E-2</v>
      </c>
      <c r="V20" s="31">
        <v>0.92762535195342699</v>
      </c>
      <c r="W20" s="31">
        <v>6.6179519404599031E-3</v>
      </c>
      <c r="X20" s="27">
        <v>0.68813873113439405</v>
      </c>
      <c r="Y20" s="212" t="s">
        <v>144</v>
      </c>
      <c r="Z20" s="32">
        <v>1.0877748460651298</v>
      </c>
      <c r="AA20" s="28">
        <v>0.81381687261795621</v>
      </c>
      <c r="AB20" s="28">
        <v>1.4894658040825139</v>
      </c>
      <c r="AC20" s="33">
        <v>2.1984528167209669</v>
      </c>
      <c r="AD20" s="28">
        <v>0.15239976817551906</v>
      </c>
      <c r="AE20" s="28">
        <v>0.79562098639743783</v>
      </c>
      <c r="AF20" s="28">
        <v>0.54587357492640198</v>
      </c>
      <c r="AG20" s="33">
        <v>0.47037443413203717</v>
      </c>
      <c r="AH20" s="216" t="s">
        <v>144</v>
      </c>
      <c r="AI20" s="34">
        <v>0.5128549383244817</v>
      </c>
      <c r="AJ20" s="35">
        <v>0.51470952275101989</v>
      </c>
      <c r="AK20" s="36">
        <v>9.4374473965195674E-2</v>
      </c>
      <c r="AL20" s="37">
        <v>0.16020643048537062</v>
      </c>
      <c r="AM20" s="37">
        <v>9.2195556705613219E-2</v>
      </c>
      <c r="AN20" s="38">
        <v>0.25680092314623093</v>
      </c>
      <c r="AO20" s="37">
        <v>3.2162985674706476E-2</v>
      </c>
      <c r="AP20" s="37">
        <v>0.97169536525738409</v>
      </c>
      <c r="AQ20" s="37">
        <v>1.0449534520969229E-2</v>
      </c>
      <c r="AR20" s="38">
        <v>8.9776566889009837E-3</v>
      </c>
    </row>
    <row r="21" spans="1:44" x14ac:dyDescent="0.25">
      <c r="A21" s="208" t="s">
        <v>189</v>
      </c>
      <c r="B21" s="26">
        <v>0.34589719721477641</v>
      </c>
      <c r="C21" s="2">
        <v>0.35924014433865936</v>
      </c>
      <c r="D21" s="2">
        <v>0.26689153611605854</v>
      </c>
      <c r="E21" s="2">
        <v>0.27393908535220374</v>
      </c>
      <c r="F21" s="26">
        <v>0</v>
      </c>
      <c r="G21" s="2">
        <v>0.2809809832783477</v>
      </c>
      <c r="H21" s="2">
        <v>0.3510729993898179</v>
      </c>
      <c r="I21" s="27">
        <v>0.21754441693481277</v>
      </c>
      <c r="M21" s="208" t="s">
        <v>189</v>
      </c>
      <c r="N21" s="30">
        <v>0.95660456820987583</v>
      </c>
      <c r="O21" s="31">
        <v>0.62654585007697361</v>
      </c>
      <c r="P21" s="31">
        <v>0.65597664707617032</v>
      </c>
      <c r="Q21" s="31"/>
      <c r="R21" s="26">
        <v>1.2000761349810003E-3</v>
      </c>
      <c r="S21" s="31">
        <v>1.0082536259164259E-2</v>
      </c>
      <c r="T21" s="31">
        <v>6.6752820544349126E-3</v>
      </c>
      <c r="U21" s="26">
        <v>4.0005769074870183E-2</v>
      </c>
      <c r="V21" s="31">
        <v>0.43517157140384033</v>
      </c>
      <c r="W21" s="31">
        <v>0.47145506995326825</v>
      </c>
      <c r="X21" s="27">
        <v>0.52343555250792095</v>
      </c>
      <c r="Y21" s="212" t="s">
        <v>175</v>
      </c>
      <c r="Z21" s="32">
        <v>0.5156801671536354</v>
      </c>
      <c r="AA21" s="28">
        <v>0.64100671066517656</v>
      </c>
      <c r="AB21" s="28">
        <v>1.5440682674967054</v>
      </c>
      <c r="AC21" s="33">
        <v>0.68935475368318944</v>
      </c>
      <c r="AD21" s="28">
        <v>0.80572629016168718</v>
      </c>
      <c r="AE21" s="28">
        <v>0.74253421810893605</v>
      </c>
      <c r="AF21" s="28">
        <v>1.1991791974285575</v>
      </c>
      <c r="AG21" s="33">
        <v>0.89707442864226361</v>
      </c>
      <c r="AH21" s="216" t="s">
        <v>175</v>
      </c>
      <c r="AI21" s="34">
        <v>0.52760864274697727</v>
      </c>
      <c r="AJ21" s="35">
        <v>1.6072612720384662E-2</v>
      </c>
      <c r="AK21" s="36">
        <v>0.41023469001894719</v>
      </c>
      <c r="AL21" s="37">
        <v>0.83745979157634387</v>
      </c>
      <c r="AM21" s="37">
        <v>0.25444936639184207</v>
      </c>
      <c r="AN21" s="38">
        <v>0.78937654334686613</v>
      </c>
      <c r="AO21" s="37">
        <v>0.34983445534838065</v>
      </c>
      <c r="AP21" s="37">
        <v>0.66822847506815508</v>
      </c>
      <c r="AQ21" s="37">
        <v>0.32466733502327755</v>
      </c>
      <c r="AR21" s="38">
        <v>0.54078628657938399</v>
      </c>
    </row>
    <row r="22" spans="1:44" x14ac:dyDescent="0.25">
      <c r="A22" s="208" t="s">
        <v>162</v>
      </c>
      <c r="B22" s="26">
        <v>1.2198885772956991</v>
      </c>
      <c r="C22" s="2">
        <v>0.3379396247036407</v>
      </c>
      <c r="D22" s="2">
        <v>0.41008764281138987</v>
      </c>
      <c r="E22" s="2">
        <v>0.43373517996448108</v>
      </c>
      <c r="F22" s="26">
        <v>0.76286579444626756</v>
      </c>
      <c r="G22" s="2">
        <v>0.96698549812429779</v>
      </c>
      <c r="H22" s="2">
        <v>0.59751307346088112</v>
      </c>
      <c r="I22" s="27">
        <v>0.99186281116030484</v>
      </c>
      <c r="M22" s="208" t="s">
        <v>162</v>
      </c>
      <c r="N22" s="30">
        <v>8.3832856241900233E-3</v>
      </c>
      <c r="O22" s="31">
        <v>1.2893961054366946E-2</v>
      </c>
      <c r="P22" s="31">
        <v>1.3897492156642797E-2</v>
      </c>
      <c r="Q22" s="31"/>
      <c r="R22" s="26">
        <v>0.22792635774331785</v>
      </c>
      <c r="S22" s="31">
        <v>0.26494281995610053</v>
      </c>
      <c r="T22" s="31">
        <v>0.19065428787074185</v>
      </c>
      <c r="U22" s="26">
        <v>0.16221134115830957</v>
      </c>
      <c r="V22" s="31">
        <v>4.4289735162647521E-4</v>
      </c>
      <c r="W22" s="31">
        <v>0.10003520244962889</v>
      </c>
      <c r="X22" s="27">
        <v>2.772167989937375E-3</v>
      </c>
      <c r="Y22" s="211" t="s">
        <v>154</v>
      </c>
      <c r="Z22" s="68">
        <v>1.0793508963900802</v>
      </c>
      <c r="AA22" s="69">
        <v>0.1946753905159323</v>
      </c>
      <c r="AB22" s="69">
        <v>9.7977907660604324E-2</v>
      </c>
      <c r="AC22" s="70">
        <v>0.15734879637285987</v>
      </c>
      <c r="AD22" s="69">
        <v>0.57002471674068744</v>
      </c>
      <c r="AE22" s="2">
        <v>0.30069275846175081</v>
      </c>
      <c r="AF22" s="2">
        <v>0.38769065447698126</v>
      </c>
      <c r="AG22" s="27">
        <v>0.44073619295666627</v>
      </c>
      <c r="AH22" s="227" t="s">
        <v>154</v>
      </c>
      <c r="AI22" s="71">
        <v>9.558639871340046E-3</v>
      </c>
      <c r="AJ22" s="72">
        <v>4.1592635049752082E-3</v>
      </c>
      <c r="AK22" s="73">
        <v>6.3443296210348903E-3</v>
      </c>
      <c r="AL22" s="37">
        <v>1.6968660901172147E-2</v>
      </c>
      <c r="AM22" s="37">
        <v>0.11695863645612387</v>
      </c>
      <c r="AN22" s="38">
        <v>0.27954772574815745</v>
      </c>
      <c r="AO22" s="37">
        <v>0.1207882208514323</v>
      </c>
      <c r="AP22" s="37">
        <v>0.21797559711863979</v>
      </c>
      <c r="AQ22" s="37">
        <v>8.249068889657912E-4</v>
      </c>
      <c r="AR22" s="38">
        <v>4.6644229963837304E-3</v>
      </c>
    </row>
    <row r="23" spans="1:44" x14ac:dyDescent="0.25">
      <c r="A23" s="208" t="s">
        <v>170</v>
      </c>
      <c r="B23" s="26">
        <v>2.471300869699284E-2</v>
      </c>
      <c r="C23" s="2">
        <v>7.644825550257911E-2</v>
      </c>
      <c r="D23" s="2">
        <v>0.43012074640771641</v>
      </c>
      <c r="E23" s="2">
        <v>6.2233701297363796E-2</v>
      </c>
      <c r="F23" s="26">
        <v>8.1492105446083013E-2</v>
      </c>
      <c r="G23" s="2">
        <v>5.8809742474371443E-2</v>
      </c>
      <c r="H23" s="2">
        <v>8.5541689610187016E-2</v>
      </c>
      <c r="I23" s="27">
        <v>8.4641540309655344E-2</v>
      </c>
      <c r="M23" s="208" t="s">
        <v>170</v>
      </c>
      <c r="N23" s="30">
        <v>0.26980595437996258</v>
      </c>
      <c r="O23" s="31">
        <v>8.2709481572174559E-2</v>
      </c>
      <c r="P23" s="31">
        <v>0.46958811309662274</v>
      </c>
      <c r="Q23" s="31"/>
      <c r="R23" s="26">
        <v>0.61976220276257155</v>
      </c>
      <c r="S23" s="31">
        <v>0.93019527137349556</v>
      </c>
      <c r="T23" s="31">
        <v>0.95342776467185963</v>
      </c>
      <c r="U23" s="26">
        <v>0.26060061158787107</v>
      </c>
      <c r="V23" s="31">
        <v>0.76670732398323194</v>
      </c>
      <c r="W23" s="31">
        <v>9.1165724544272575E-2</v>
      </c>
      <c r="X23" s="27">
        <v>0.69083897655531123</v>
      </c>
      <c r="Y23" s="211" t="s">
        <v>168</v>
      </c>
      <c r="Z23" s="68">
        <v>2.1108629987318208</v>
      </c>
      <c r="AA23" s="69">
        <v>0.39650000866212565</v>
      </c>
      <c r="AB23" s="69">
        <v>0.39644723514822372</v>
      </c>
      <c r="AC23" s="70">
        <v>0.55414004941580286</v>
      </c>
      <c r="AD23" s="69">
        <v>2.0659066002711883</v>
      </c>
      <c r="AE23" s="2">
        <v>1.9226352090582819</v>
      </c>
      <c r="AF23" s="2">
        <v>2.3384531173173602</v>
      </c>
      <c r="AG23" s="27">
        <v>2.4373427444160392</v>
      </c>
      <c r="AH23" s="227" t="s">
        <v>168</v>
      </c>
      <c r="AI23" s="71">
        <v>1.1832857328210066E-3</v>
      </c>
      <c r="AJ23" s="72">
        <v>2.0162725939439938E-3</v>
      </c>
      <c r="AK23" s="73">
        <v>2.9263388944327758E-3</v>
      </c>
      <c r="AL23" s="37">
        <v>0.64291533976696957</v>
      </c>
      <c r="AM23" s="37">
        <v>0.45789467452658394</v>
      </c>
      <c r="AN23" s="38">
        <v>0.24502519464435227</v>
      </c>
      <c r="AO23" s="37">
        <v>0.93032780445901619</v>
      </c>
      <c r="AP23" s="37">
        <v>2.4414372407558113E-6</v>
      </c>
      <c r="AQ23" s="37">
        <v>1.4622026800011895E-5</v>
      </c>
      <c r="AR23" s="38">
        <v>4.5471253021440116E-5</v>
      </c>
    </row>
    <row r="24" spans="1:44" x14ac:dyDescent="0.25">
      <c r="A24" s="208" t="s">
        <v>164</v>
      </c>
      <c r="B24" s="26">
        <v>0.90224787641641646</v>
      </c>
      <c r="C24" s="2">
        <v>0.14595884656457683</v>
      </c>
      <c r="D24" s="2">
        <v>0.10239481032901998</v>
      </c>
      <c r="E24" s="2">
        <v>0.34507025270154845</v>
      </c>
      <c r="F24" s="26">
        <v>1.0738036271329192</v>
      </c>
      <c r="G24" s="2">
        <v>1.563650947483628</v>
      </c>
      <c r="H24" s="2">
        <v>0.27208509089386446</v>
      </c>
      <c r="I24" s="27">
        <v>0.73008847981054703</v>
      </c>
      <c r="M24" s="208" t="s">
        <v>164</v>
      </c>
      <c r="N24" s="30">
        <v>0.10141507504612948</v>
      </c>
      <c r="O24" s="31">
        <v>9.1446491865626242E-2</v>
      </c>
      <c r="P24" s="31">
        <v>0.25671811941239536</v>
      </c>
      <c r="Q24" s="31"/>
      <c r="R24" s="26">
        <v>0.58060685169131188</v>
      </c>
      <c r="S24" s="31">
        <v>1.6878432197764942E-3</v>
      </c>
      <c r="T24" s="31">
        <v>0.39660367427402543</v>
      </c>
      <c r="U24" s="26">
        <v>0.73644114612408973</v>
      </c>
      <c r="V24" s="31">
        <v>0.13240391879413332</v>
      </c>
      <c r="W24" s="31">
        <v>0.12059453467982185</v>
      </c>
      <c r="X24" s="27">
        <v>0.22239316120721175</v>
      </c>
      <c r="Y24" s="211" t="s">
        <v>182</v>
      </c>
      <c r="Z24" s="68">
        <v>0.66696250776942712</v>
      </c>
      <c r="AA24" s="69">
        <v>0.68615583821728399</v>
      </c>
      <c r="AB24" s="69">
        <v>0.55194847227889332</v>
      </c>
      <c r="AC24" s="70">
        <v>2.8012076783569217E-2</v>
      </c>
      <c r="AD24" s="69">
        <v>2.8251540853815578</v>
      </c>
      <c r="AE24" s="2">
        <v>2.4820505307435416</v>
      </c>
      <c r="AF24" s="2">
        <v>1.8987731829946917</v>
      </c>
      <c r="AG24" s="27">
        <v>2.6358631894091378</v>
      </c>
      <c r="AH24" s="227" t="s">
        <v>182</v>
      </c>
      <c r="AI24" s="71">
        <v>0.92647546190002938</v>
      </c>
      <c r="AJ24" s="72">
        <v>0.81351078025244039</v>
      </c>
      <c r="AK24" s="73">
        <v>0.13961200757540171</v>
      </c>
      <c r="AL24" s="37">
        <v>0.69951900274545309</v>
      </c>
      <c r="AM24" s="37">
        <v>0.2672965132757284</v>
      </c>
      <c r="AN24" s="38">
        <v>0.83139717942494062</v>
      </c>
      <c r="AO24" s="37">
        <v>2.5571347647307618E-2</v>
      </c>
      <c r="AP24" s="37">
        <v>1.9115333613346705E-2</v>
      </c>
      <c r="AQ24" s="37">
        <v>1.7388391762845078E-2</v>
      </c>
      <c r="AR24" s="38">
        <v>1.7612585593549976E-3</v>
      </c>
    </row>
    <row r="25" spans="1:44" x14ac:dyDescent="0.25">
      <c r="A25" s="208" t="s">
        <v>161</v>
      </c>
      <c r="B25" s="26">
        <v>0.25424357735759612</v>
      </c>
      <c r="C25" s="2">
        <v>0</v>
      </c>
      <c r="D25" s="2">
        <v>4.0342914775592497E-3</v>
      </c>
      <c r="E25" s="2">
        <v>1.66777851901267E-3</v>
      </c>
      <c r="F25" s="26">
        <v>0.38273913838917806</v>
      </c>
      <c r="G25" s="2">
        <v>0.10956365268266191</v>
      </c>
      <c r="H25" s="2">
        <v>0.14807049892794474</v>
      </c>
      <c r="I25" s="27">
        <v>0.13074736404196735</v>
      </c>
      <c r="M25" s="208" t="s">
        <v>161</v>
      </c>
      <c r="N25" s="30">
        <v>6.3258941896515656E-3</v>
      </c>
      <c r="O25" s="31">
        <v>7.0942962243435263E-3</v>
      </c>
      <c r="P25" s="31">
        <v>6.6143253702704609E-3</v>
      </c>
      <c r="Q25" s="31"/>
      <c r="R25" s="26">
        <v>1.4933972046604294E-2</v>
      </c>
      <c r="S25" s="31">
        <v>3.3809941028693946E-2</v>
      </c>
      <c r="T25" s="31">
        <v>3.0504488861835037E-2</v>
      </c>
      <c r="U25" s="26">
        <v>0.36939389720702021</v>
      </c>
      <c r="V25" s="31">
        <v>1.5524570042757336E-2</v>
      </c>
      <c r="W25" s="31">
        <v>6.7412726637350743E-3</v>
      </c>
      <c r="X25" s="27">
        <v>3.5305421156485606E-2</v>
      </c>
      <c r="Y25" s="211" t="s">
        <v>149</v>
      </c>
      <c r="Z25" s="68">
        <v>21.96562711315973</v>
      </c>
      <c r="AA25" s="69">
        <v>27.099906684953023</v>
      </c>
      <c r="AB25" s="69">
        <v>24.99039169673684</v>
      </c>
      <c r="AC25" s="70">
        <v>22.48210595464597</v>
      </c>
      <c r="AD25" s="69">
        <v>10.151451497756703</v>
      </c>
      <c r="AE25" s="2">
        <v>6.8800574983525591</v>
      </c>
      <c r="AF25" s="2">
        <v>9.9824047453252636</v>
      </c>
      <c r="AG25" s="27">
        <v>7.8534564176457327</v>
      </c>
      <c r="AH25" s="227" t="s">
        <v>149</v>
      </c>
      <c r="AI25" s="71">
        <v>0.26173352606386013</v>
      </c>
      <c r="AJ25" s="72">
        <v>0.59185697712171081</v>
      </c>
      <c r="AK25" s="73">
        <v>0.91080088704255935</v>
      </c>
      <c r="AL25" s="37">
        <v>6.3798769047640549E-2</v>
      </c>
      <c r="AM25" s="37">
        <v>0.94026817296234733</v>
      </c>
      <c r="AN25" s="38">
        <v>0.25375010726403324</v>
      </c>
      <c r="AO25" s="37">
        <v>1.8755492784470664E-2</v>
      </c>
      <c r="AP25" s="37">
        <v>2.7198838891601956E-7</v>
      </c>
      <c r="AQ25" s="37">
        <v>7.2461930558054602E-4</v>
      </c>
      <c r="AR25" s="38">
        <v>1.7149526741337875E-6</v>
      </c>
    </row>
    <row r="26" spans="1:44" ht="15.75" thickBot="1" x14ac:dyDescent="0.3">
      <c r="A26" s="208" t="s">
        <v>145</v>
      </c>
      <c r="B26" s="26">
        <v>0</v>
      </c>
      <c r="C26" s="2">
        <v>0</v>
      </c>
      <c r="D26" s="2">
        <v>2.9095141111434302E-3</v>
      </c>
      <c r="E26" s="2">
        <v>6.7870264308711806E-3</v>
      </c>
      <c r="F26" s="26">
        <v>0</v>
      </c>
      <c r="G26" s="2">
        <v>0</v>
      </c>
      <c r="H26" s="2">
        <v>1.131929006020648E-2</v>
      </c>
      <c r="I26" s="27">
        <v>0</v>
      </c>
      <c r="M26" s="208" t="s">
        <v>145</v>
      </c>
      <c r="N26" s="30"/>
      <c r="O26" s="31">
        <v>0.42042093076856146</v>
      </c>
      <c r="P26" s="31">
        <v>0.30027724992025051</v>
      </c>
      <c r="Q26" s="31"/>
      <c r="R26" s="26"/>
      <c r="S26" s="31">
        <v>0.16825236683171932</v>
      </c>
      <c r="T26" s="31"/>
      <c r="U26" s="26"/>
      <c r="V26" s="31"/>
      <c r="W26" s="31">
        <v>0.36570470899928986</v>
      </c>
      <c r="X26" s="27">
        <v>0.22751562270159267</v>
      </c>
      <c r="Y26" s="213" t="s">
        <v>151</v>
      </c>
      <c r="Z26" s="74">
        <v>2.9119521120587533</v>
      </c>
      <c r="AA26" s="75">
        <v>1.7900859631501025</v>
      </c>
      <c r="AB26" s="75">
        <v>4.2120304974608196</v>
      </c>
      <c r="AC26" s="76">
        <v>2.3633470133267371</v>
      </c>
      <c r="AD26" s="75">
        <v>1.672102365242581</v>
      </c>
      <c r="AE26" s="41">
        <v>3.3523429929871029</v>
      </c>
      <c r="AF26" s="41">
        <v>3.7079280760173119</v>
      </c>
      <c r="AG26" s="43">
        <v>3.9932088827636663</v>
      </c>
      <c r="AH26" s="228" t="s">
        <v>151</v>
      </c>
      <c r="AI26" s="77">
        <v>0.22944022324716318</v>
      </c>
      <c r="AJ26" s="78">
        <v>0.26415088392688035</v>
      </c>
      <c r="AK26" s="79">
        <v>0.52733862034891132</v>
      </c>
      <c r="AL26" s="51">
        <v>9.1278458898008241E-3</v>
      </c>
      <c r="AM26" s="51">
        <v>9.5322777321345017E-2</v>
      </c>
      <c r="AN26" s="52">
        <v>1.5836023096316306E-3</v>
      </c>
      <c r="AO26" s="51">
        <v>0.13498397844233748</v>
      </c>
      <c r="AP26" s="51">
        <v>3.9584575294340063E-2</v>
      </c>
      <c r="AQ26" s="51">
        <v>0.63975060881098955</v>
      </c>
      <c r="AR26" s="52">
        <v>2.1618877535465326E-2</v>
      </c>
    </row>
    <row r="27" spans="1:44" x14ac:dyDescent="0.25">
      <c r="A27" s="208" t="s">
        <v>171</v>
      </c>
      <c r="B27" s="26">
        <v>2.9438429891833047</v>
      </c>
      <c r="C27" s="2">
        <v>2.5936408590640405</v>
      </c>
      <c r="D27" s="2">
        <v>0.47107987010366292</v>
      </c>
      <c r="E27" s="2">
        <v>7.2466702707191528</v>
      </c>
      <c r="F27" s="26">
        <v>0.74002651969669342</v>
      </c>
      <c r="G27" s="2">
        <v>3.6924351343309425</v>
      </c>
      <c r="H27" s="2">
        <v>4.8870420466902331</v>
      </c>
      <c r="I27" s="27">
        <v>4.3042115611143981</v>
      </c>
      <c r="M27" s="208" t="s">
        <v>171</v>
      </c>
      <c r="N27" s="30">
        <v>0.75883539193705007</v>
      </c>
      <c r="O27" s="31">
        <v>6.2062141479622669E-2</v>
      </c>
      <c r="P27" s="31">
        <v>0.22360273071208631</v>
      </c>
      <c r="Q27" s="31"/>
      <c r="R27" s="26">
        <v>2.2097914163217495E-2</v>
      </c>
      <c r="S27" s="31">
        <v>0.15419544393064813</v>
      </c>
      <c r="T27" s="31">
        <v>8.6710510253418874E-2</v>
      </c>
      <c r="U27" s="26">
        <v>8.8480744864340363E-2</v>
      </c>
      <c r="V27" s="31">
        <v>0.52574542068588093</v>
      </c>
      <c r="W27" s="31">
        <v>0.14476326944297974</v>
      </c>
      <c r="X27" s="27">
        <v>0.18803414297814641</v>
      </c>
    </row>
    <row r="28" spans="1:44" x14ac:dyDescent="0.25">
      <c r="A28" s="208" t="s">
        <v>159</v>
      </c>
      <c r="B28" s="26">
        <v>6.5669982476275361</v>
      </c>
      <c r="C28" s="2">
        <v>1.7254950679809271</v>
      </c>
      <c r="D28" s="2">
        <v>2.8494796396767197</v>
      </c>
      <c r="E28" s="2">
        <v>2.8116739713979717</v>
      </c>
      <c r="F28" s="26">
        <v>7.4740085431960903</v>
      </c>
      <c r="G28" s="2">
        <v>8.0130301233267538</v>
      </c>
      <c r="H28" s="2">
        <v>11.635360264398656</v>
      </c>
      <c r="I28" s="27">
        <v>9.6839204920357034</v>
      </c>
      <c r="M28" s="208" t="s">
        <v>159</v>
      </c>
      <c r="N28" s="30">
        <v>2.1179711633327543E-4</v>
      </c>
      <c r="O28" s="31">
        <v>1.2177363218194088E-2</v>
      </c>
      <c r="P28" s="31">
        <v>2.748469179050216E-3</v>
      </c>
      <c r="Q28" s="31"/>
      <c r="R28" s="26">
        <v>0.74451259199858599</v>
      </c>
      <c r="S28" s="31">
        <v>9.9833771563784646E-2</v>
      </c>
      <c r="T28" s="31">
        <v>0.27473974523227102</v>
      </c>
      <c r="U28" s="26">
        <v>0.60390201335451765</v>
      </c>
      <c r="V28" s="31">
        <v>8.0935816644217931E-5</v>
      </c>
      <c r="W28" s="31">
        <v>1.7161610797298971E-3</v>
      </c>
      <c r="X28" s="27">
        <v>1.5989986434072742E-3</v>
      </c>
    </row>
    <row r="29" spans="1:44" x14ac:dyDescent="0.25">
      <c r="A29" s="208" t="s">
        <v>169</v>
      </c>
      <c r="B29" s="26">
        <v>6.7190040570323573E-2</v>
      </c>
      <c r="C29" s="2">
        <v>0.19403977983769508</v>
      </c>
      <c r="D29" s="2">
        <v>0</v>
      </c>
      <c r="E29" s="2">
        <v>0.11544575970790423</v>
      </c>
      <c r="F29" s="26">
        <v>6.0125962504651499E-2</v>
      </c>
      <c r="G29" s="2">
        <v>4.1827979985076112E-2</v>
      </c>
      <c r="H29" s="2">
        <v>0.19151305415907305</v>
      </c>
      <c r="I29" s="27">
        <v>0.27400094278185599</v>
      </c>
      <c r="M29" s="208" t="s">
        <v>169</v>
      </c>
      <c r="N29" s="30">
        <v>0.12948658425085582</v>
      </c>
      <c r="O29" s="31">
        <v>3.787744785914425E-2</v>
      </c>
      <c r="P29" s="31">
        <v>0.51310439751162207</v>
      </c>
      <c r="Q29" s="31"/>
      <c r="R29" s="26">
        <v>0.54282240799262027</v>
      </c>
      <c r="S29" s="31">
        <v>0.18496260403913048</v>
      </c>
      <c r="T29" s="31">
        <v>1.7104418439388022E-2</v>
      </c>
      <c r="U29" s="26">
        <v>0.87159164812760004</v>
      </c>
      <c r="V29" s="31">
        <v>8.0746742166519034E-3</v>
      </c>
      <c r="W29" s="31">
        <v>6.6443936119629607E-2</v>
      </c>
      <c r="X29" s="27">
        <v>0.17276347953859331</v>
      </c>
    </row>
    <row r="30" spans="1:44" x14ac:dyDescent="0.25">
      <c r="A30" s="208" t="s">
        <v>144</v>
      </c>
      <c r="B30" s="26">
        <v>1.0877748460651298</v>
      </c>
      <c r="C30" s="2">
        <v>0.81381687261795621</v>
      </c>
      <c r="D30" s="2">
        <v>1.4894658040825139</v>
      </c>
      <c r="E30" s="2">
        <v>2.1984528167209669</v>
      </c>
      <c r="F30" s="26">
        <v>0.15239976817551906</v>
      </c>
      <c r="G30" s="2">
        <v>0.79562098639743783</v>
      </c>
      <c r="H30" s="2">
        <v>0.54587357492640198</v>
      </c>
      <c r="I30" s="27">
        <v>0.47037443413203717</v>
      </c>
      <c r="M30" s="208" t="s">
        <v>144</v>
      </c>
      <c r="N30" s="30">
        <v>0.5128549383244817</v>
      </c>
      <c r="O30" s="31">
        <v>0.51470952275101989</v>
      </c>
      <c r="P30" s="31">
        <v>9.4374473965195674E-2</v>
      </c>
      <c r="Q30" s="31"/>
      <c r="R30" s="26">
        <v>0.16020643048537062</v>
      </c>
      <c r="S30" s="31">
        <v>9.2195556705613219E-2</v>
      </c>
      <c r="T30" s="31">
        <v>0.25680092314623093</v>
      </c>
      <c r="U30" s="26">
        <v>3.2162985674706476E-2</v>
      </c>
      <c r="V30" s="31">
        <v>0.97169536525738409</v>
      </c>
      <c r="W30" s="31">
        <v>1.0449534520969229E-2</v>
      </c>
      <c r="X30" s="27">
        <v>8.9776566889009837E-3</v>
      </c>
    </row>
    <row r="31" spans="1:44" x14ac:dyDescent="0.25">
      <c r="A31" s="208" t="s">
        <v>175</v>
      </c>
      <c r="B31" s="26">
        <v>0.5156801671536354</v>
      </c>
      <c r="C31" s="2">
        <v>0.64100671066517656</v>
      </c>
      <c r="D31" s="2">
        <v>1.5440682674967054</v>
      </c>
      <c r="E31" s="2">
        <v>0.68935475368318944</v>
      </c>
      <c r="F31" s="26">
        <v>0.80572629016168718</v>
      </c>
      <c r="G31" s="2">
        <v>0.74253421810893605</v>
      </c>
      <c r="H31" s="2">
        <v>1.1991791974285575</v>
      </c>
      <c r="I31" s="27">
        <v>0.89707442864226361</v>
      </c>
      <c r="M31" s="208" t="s">
        <v>175</v>
      </c>
      <c r="N31" s="30">
        <v>0.52760864274697727</v>
      </c>
      <c r="O31" s="31">
        <v>1.6072612720384662E-2</v>
      </c>
      <c r="P31" s="31">
        <v>0.41023469001894719</v>
      </c>
      <c r="Q31" s="31"/>
      <c r="R31" s="26">
        <v>0.83745979157634387</v>
      </c>
      <c r="S31" s="31">
        <v>0.25444936639184207</v>
      </c>
      <c r="T31" s="31">
        <v>0.78937654334686613</v>
      </c>
      <c r="U31" s="26">
        <v>0.34983445534838065</v>
      </c>
      <c r="V31" s="31">
        <v>0.66822847506815508</v>
      </c>
      <c r="W31" s="31">
        <v>0.32466733502327755</v>
      </c>
      <c r="X31" s="27">
        <v>0.54078628657938399</v>
      </c>
    </row>
    <row r="32" spans="1:44" x14ac:dyDescent="0.25">
      <c r="A32" s="208" t="s">
        <v>183</v>
      </c>
      <c r="B32" s="26">
        <v>1.2875168092472314E-2</v>
      </c>
      <c r="C32" s="2">
        <v>0</v>
      </c>
      <c r="D32" s="2">
        <v>0</v>
      </c>
      <c r="E32" s="2">
        <v>2.5059582522005908E-2</v>
      </c>
      <c r="F32" s="26">
        <v>9.7323600973235995E-3</v>
      </c>
      <c r="G32" s="2">
        <v>4.8091011843189703E-3</v>
      </c>
      <c r="H32" s="2">
        <v>4.1350792556857302E-3</v>
      </c>
      <c r="I32" s="27">
        <v>0</v>
      </c>
      <c r="M32" s="208" t="s">
        <v>183</v>
      </c>
      <c r="N32" s="30">
        <v>0.24400674259097635</v>
      </c>
      <c r="O32" s="31">
        <v>0.24400674259097635</v>
      </c>
      <c r="P32" s="31">
        <v>0.68441694292097366</v>
      </c>
      <c r="Q32" s="31"/>
      <c r="R32" s="26">
        <v>0.64260742868628262</v>
      </c>
      <c r="S32" s="31">
        <v>0.6030481602631903</v>
      </c>
      <c r="T32" s="31">
        <v>0.33056493127818387</v>
      </c>
      <c r="U32" s="26">
        <v>0.8453390800613293</v>
      </c>
      <c r="V32" s="31">
        <v>0.24206262641079629</v>
      </c>
      <c r="W32" s="31">
        <v>0.34343639613791355</v>
      </c>
      <c r="X32" s="27">
        <v>0.29848661958829564</v>
      </c>
    </row>
    <row r="33" spans="1:24" x14ac:dyDescent="0.25">
      <c r="A33" s="208" t="s">
        <v>179</v>
      </c>
      <c r="B33" s="26">
        <v>2.2388478208805147E-2</v>
      </c>
      <c r="C33" s="2">
        <v>0</v>
      </c>
      <c r="D33" s="2">
        <v>0</v>
      </c>
      <c r="E33" s="2">
        <v>0</v>
      </c>
      <c r="F33" s="26">
        <v>9.1279283040854003E-2</v>
      </c>
      <c r="G33" s="2">
        <v>5.1953135884376198E-3</v>
      </c>
      <c r="H33" s="2">
        <v>3.4225486915401088E-2</v>
      </c>
      <c r="I33" s="27">
        <v>3.6316320844266711E-2</v>
      </c>
      <c r="M33" s="208" t="s">
        <v>179</v>
      </c>
      <c r="N33" s="30">
        <v>1.8197658817621341E-2</v>
      </c>
      <c r="O33" s="31">
        <v>1.8197658817621341E-2</v>
      </c>
      <c r="P33" s="31">
        <v>1.8197658817621341E-2</v>
      </c>
      <c r="Q33" s="31"/>
      <c r="R33" s="26">
        <v>1.2703894129542323E-2</v>
      </c>
      <c r="S33" s="31">
        <v>0.12046939950644721</v>
      </c>
      <c r="T33" s="31">
        <v>0.13718823035557459</v>
      </c>
      <c r="U33" s="26">
        <v>9.2611926011976986E-2</v>
      </c>
      <c r="V33" s="31">
        <v>9.0675209460600953E-2</v>
      </c>
      <c r="W33" s="31">
        <v>6.4737214121318568E-2</v>
      </c>
      <c r="X33" s="27">
        <v>6.0956077523925047E-2</v>
      </c>
    </row>
    <row r="34" spans="1:24" x14ac:dyDescent="0.25">
      <c r="A34" s="208" t="s">
        <v>190</v>
      </c>
      <c r="B34" s="26">
        <v>0.41010135133224762</v>
      </c>
      <c r="C34" s="2">
        <v>2.8039667364689047E-2</v>
      </c>
      <c r="D34" s="2">
        <v>1.48493848112006E-2</v>
      </c>
      <c r="E34" s="2">
        <v>1.8945918015845602E-2</v>
      </c>
      <c r="F34" s="26">
        <v>0.12756590923815458</v>
      </c>
      <c r="G34" s="2">
        <v>0.11569741376916361</v>
      </c>
      <c r="H34" s="2">
        <v>0.17869504654649485</v>
      </c>
      <c r="I34" s="27">
        <v>0.11202393956743184</v>
      </c>
      <c r="M34" s="208" t="s">
        <v>190</v>
      </c>
      <c r="N34" s="30">
        <v>1.6199792176190494E-2</v>
      </c>
      <c r="O34" s="31">
        <v>1.3753575082943488E-2</v>
      </c>
      <c r="P34" s="31">
        <v>1.4987741031373051E-2</v>
      </c>
      <c r="Q34" s="31"/>
      <c r="R34" s="26">
        <v>0.81073972848974318</v>
      </c>
      <c r="S34" s="31">
        <v>0.38656616615118944</v>
      </c>
      <c r="T34" s="31">
        <v>0.73217955297618875</v>
      </c>
      <c r="U34" s="26">
        <v>7.018524735983396E-2</v>
      </c>
      <c r="V34" s="31">
        <v>6.9076894378971535E-2</v>
      </c>
      <c r="W34" s="31">
        <v>1.2511276437129513E-2</v>
      </c>
      <c r="X34" s="27">
        <v>3.8442612712005662E-3</v>
      </c>
    </row>
    <row r="35" spans="1:24" x14ac:dyDescent="0.25">
      <c r="A35" s="208" t="s">
        <v>191</v>
      </c>
      <c r="B35" s="26">
        <v>5.5934668307416864E-3</v>
      </c>
      <c r="C35" s="2">
        <v>0</v>
      </c>
      <c r="D35" s="2">
        <v>6.3171193935565306E-3</v>
      </c>
      <c r="E35" s="2">
        <v>0</v>
      </c>
      <c r="F35" s="26">
        <v>2.3832221163012299E-3</v>
      </c>
      <c r="G35" s="2">
        <v>0</v>
      </c>
      <c r="H35" s="2">
        <v>1.43843498273878E-3</v>
      </c>
      <c r="I35" s="27">
        <v>0</v>
      </c>
      <c r="M35" s="208" t="s">
        <v>191</v>
      </c>
      <c r="N35" s="30">
        <v>0.24400674259097635</v>
      </c>
      <c r="O35" s="31">
        <v>0.93635663431751692</v>
      </c>
      <c r="P35" s="31">
        <v>0.24400674259097635</v>
      </c>
      <c r="Q35" s="31"/>
      <c r="R35" s="26">
        <v>0.33056493127818387</v>
      </c>
      <c r="S35" s="31">
        <v>0.73823408896794152</v>
      </c>
      <c r="T35" s="31">
        <v>0.33056493127818387</v>
      </c>
      <c r="U35" s="26">
        <v>0.56362033878040818</v>
      </c>
      <c r="V35" s="31"/>
      <c r="W35" s="31">
        <v>0.48074096377993991</v>
      </c>
      <c r="X35" s="27"/>
    </row>
    <row r="36" spans="1:24" x14ac:dyDescent="0.25">
      <c r="A36" s="208" t="s">
        <v>163</v>
      </c>
      <c r="B36" s="26">
        <v>0.46347586040281941</v>
      </c>
      <c r="C36" s="2">
        <v>0.1243885844965044</v>
      </c>
      <c r="D36" s="2">
        <v>4.9411225218402355E-2</v>
      </c>
      <c r="E36" s="2">
        <v>0.21613219095626315</v>
      </c>
      <c r="F36" s="26">
        <v>0.14939978191224901</v>
      </c>
      <c r="G36" s="2">
        <v>0.88737535590626759</v>
      </c>
      <c r="H36" s="2">
        <v>0.34568328847407842</v>
      </c>
      <c r="I36" s="27">
        <v>0.54819806096852097</v>
      </c>
      <c r="M36" s="208" t="s">
        <v>163</v>
      </c>
      <c r="N36" s="30">
        <v>3.7750653929981941E-2</v>
      </c>
      <c r="O36" s="31">
        <v>1.2939165353788503E-2</v>
      </c>
      <c r="P36" s="31">
        <v>0.13884485614578709</v>
      </c>
      <c r="Q36" s="31"/>
      <c r="R36" s="26">
        <v>5.9314231534177923E-3</v>
      </c>
      <c r="S36" s="31">
        <v>0.25916546510228888</v>
      </c>
      <c r="T36" s="31">
        <v>2.3198740512067395E-4</v>
      </c>
      <c r="U36" s="26">
        <v>5.8259387567273294E-2</v>
      </c>
      <c r="V36" s="31">
        <v>7.269408243800248E-3</v>
      </c>
      <c r="W36" s="31">
        <v>6.2802336495799541E-2</v>
      </c>
      <c r="X36" s="27">
        <v>1.0406962563961427E-2</v>
      </c>
    </row>
    <row r="37" spans="1:24" x14ac:dyDescent="0.25">
      <c r="A37" s="208" t="s">
        <v>177</v>
      </c>
      <c r="B37" s="26">
        <v>3.7884055497763948E-2</v>
      </c>
      <c r="C37" s="2">
        <v>1.1992168542941578E-2</v>
      </c>
      <c r="D37" s="2">
        <v>4.5007820963645126E-2</v>
      </c>
      <c r="E37" s="2">
        <v>1.2852421848243801E-2</v>
      </c>
      <c r="F37" s="26">
        <v>2.57400257400257E-2</v>
      </c>
      <c r="G37" s="2">
        <v>2.574998443438704E-2</v>
      </c>
      <c r="H37" s="2">
        <v>2.3157345552635142E-2</v>
      </c>
      <c r="I37" s="27">
        <v>3.290148662329493E-2</v>
      </c>
      <c r="M37" s="208" t="s">
        <v>177</v>
      </c>
      <c r="N37" s="30">
        <v>0.21008500462886603</v>
      </c>
      <c r="O37" s="31">
        <v>0.76691695633036938</v>
      </c>
      <c r="P37" s="31">
        <v>0.23898025782045873</v>
      </c>
      <c r="Q37" s="31"/>
      <c r="R37" s="26">
        <v>0.99975742002104129</v>
      </c>
      <c r="S37" s="31">
        <v>0.92767177794143318</v>
      </c>
      <c r="T37" s="31">
        <v>0.8173552918139958</v>
      </c>
      <c r="U37" s="26">
        <v>0.74182858546925878</v>
      </c>
      <c r="V37" s="31">
        <v>0.53061974617371155</v>
      </c>
      <c r="W37" s="31">
        <v>0.29749356675223249</v>
      </c>
      <c r="X37" s="27">
        <v>0.27257723508707088</v>
      </c>
    </row>
    <row r="38" spans="1:24" x14ac:dyDescent="0.25">
      <c r="A38" s="208" t="s">
        <v>178</v>
      </c>
      <c r="B38" s="26">
        <v>0</v>
      </c>
      <c r="C38" s="2">
        <v>0</v>
      </c>
      <c r="D38" s="2">
        <v>0</v>
      </c>
      <c r="E38" s="2">
        <v>0</v>
      </c>
      <c r="F38" s="26">
        <v>6.4612972311457696E-3</v>
      </c>
      <c r="G38" s="2">
        <v>2.7728707810268202E-3</v>
      </c>
      <c r="H38" s="2">
        <v>1.011451401689909E-2</v>
      </c>
      <c r="I38" s="27">
        <v>7.2618131384162704E-3</v>
      </c>
      <c r="M38" s="208" t="s">
        <v>178</v>
      </c>
      <c r="N38" s="30"/>
      <c r="O38" s="31"/>
      <c r="P38" s="31"/>
      <c r="Q38" s="31"/>
      <c r="R38" s="26">
        <v>0.46137867793179821</v>
      </c>
      <c r="S38" s="31">
        <v>0.58545268637202486</v>
      </c>
      <c r="T38" s="31">
        <v>0.89044294035825433</v>
      </c>
      <c r="U38" s="26">
        <v>0.25554745428208442</v>
      </c>
      <c r="V38" s="31">
        <v>0.17965809245457903</v>
      </c>
      <c r="W38" s="31">
        <v>6.3036261853720285E-2</v>
      </c>
      <c r="X38" s="27">
        <v>6.8585942202036995E-2</v>
      </c>
    </row>
    <row r="39" spans="1:24" x14ac:dyDescent="0.25">
      <c r="A39" s="208" t="s">
        <v>192</v>
      </c>
      <c r="B39" s="26">
        <v>0</v>
      </c>
      <c r="C39" s="2">
        <v>3.2431808060947413E-2</v>
      </c>
      <c r="D39" s="2">
        <v>0</v>
      </c>
      <c r="E39" s="2">
        <v>8.0997894054754495E-4</v>
      </c>
      <c r="F39" s="26">
        <v>1.9171066775166844E-2</v>
      </c>
      <c r="G39" s="2">
        <v>4.0853636555011705E-3</v>
      </c>
      <c r="H39" s="2">
        <v>3.3621058828888105E-3</v>
      </c>
      <c r="I39" s="27">
        <v>6.2637152592820711E-3</v>
      </c>
      <c r="M39" s="208" t="s">
        <v>192</v>
      </c>
      <c r="N39" s="30">
        <v>6.2527495464688748E-2</v>
      </c>
      <c r="O39" s="31"/>
      <c r="P39" s="31">
        <v>0.42042093076856146</v>
      </c>
      <c r="Q39" s="31"/>
      <c r="R39" s="26">
        <v>8.79653824747747E-2</v>
      </c>
      <c r="S39" s="31">
        <v>6.7157791021574972E-2</v>
      </c>
      <c r="T39" s="31">
        <v>0.13095110296243037</v>
      </c>
      <c r="U39" s="26">
        <v>6.2896369776618097E-2</v>
      </c>
      <c r="V39" s="31">
        <v>3.7570714016243061E-2</v>
      </c>
      <c r="W39" s="31">
        <v>9.9410299611574854E-2</v>
      </c>
      <c r="X39" s="27">
        <v>2.1064643952405402E-2</v>
      </c>
    </row>
    <row r="40" spans="1:24" x14ac:dyDescent="0.25">
      <c r="A40" s="208" t="s">
        <v>150</v>
      </c>
      <c r="B40" s="80">
        <v>0</v>
      </c>
      <c r="C40" s="81">
        <v>7.4338388343740663E-3</v>
      </c>
      <c r="D40" s="81">
        <v>0</v>
      </c>
      <c r="E40" s="81">
        <v>0</v>
      </c>
      <c r="F40" s="80">
        <v>0</v>
      </c>
      <c r="G40" s="81">
        <v>1.4853323431117699E-2</v>
      </c>
      <c r="H40" s="81">
        <v>0</v>
      </c>
      <c r="I40" s="82">
        <v>0</v>
      </c>
      <c r="M40" s="208" t="s">
        <v>150</v>
      </c>
      <c r="N40" s="30">
        <v>0.42042093076856146</v>
      </c>
      <c r="O40" s="31"/>
      <c r="P40" s="31"/>
      <c r="Q40" s="31"/>
      <c r="R40" s="26">
        <v>0.33056493127818387</v>
      </c>
      <c r="S40" s="31"/>
      <c r="T40" s="31"/>
      <c r="U40" s="26"/>
      <c r="V40" s="31">
        <v>0.67169978358721316</v>
      </c>
      <c r="W40" s="31"/>
      <c r="X40" s="27"/>
    </row>
    <row r="41" spans="1:24" x14ac:dyDescent="0.25">
      <c r="A41" s="208" t="s">
        <v>148</v>
      </c>
      <c r="B41" s="26">
        <v>0</v>
      </c>
      <c r="C41" s="2">
        <v>0</v>
      </c>
      <c r="D41" s="2">
        <v>1.683725725803022E-2</v>
      </c>
      <c r="E41" s="2">
        <v>0</v>
      </c>
      <c r="F41" s="26">
        <v>0</v>
      </c>
      <c r="G41" s="2">
        <v>0</v>
      </c>
      <c r="H41" s="2">
        <v>0</v>
      </c>
      <c r="I41" s="27">
        <v>0</v>
      </c>
      <c r="M41" s="208" t="s">
        <v>148</v>
      </c>
      <c r="N41" s="30"/>
      <c r="O41" s="31">
        <v>0.18356892139009062</v>
      </c>
      <c r="P41" s="31"/>
      <c r="Q41" s="31"/>
      <c r="R41" s="26"/>
      <c r="S41" s="31"/>
      <c r="T41" s="31"/>
      <c r="U41" s="26"/>
      <c r="V41" s="31"/>
      <c r="W41" s="31">
        <v>0.12667408628052046</v>
      </c>
      <c r="X41" s="27"/>
    </row>
    <row r="42" spans="1:24" x14ac:dyDescent="0.25">
      <c r="A42" s="208" t="s">
        <v>154</v>
      </c>
      <c r="B42" s="26">
        <v>1.0793508963900802</v>
      </c>
      <c r="C42" s="2">
        <v>0.1946753905159323</v>
      </c>
      <c r="D42" s="2">
        <v>9.7977907660604324E-2</v>
      </c>
      <c r="E42" s="2">
        <v>0.15734879637285987</v>
      </c>
      <c r="F42" s="26">
        <v>0.57002471674068744</v>
      </c>
      <c r="G42" s="2">
        <v>0.30069275846175081</v>
      </c>
      <c r="H42" s="2">
        <v>0.38769065447698126</v>
      </c>
      <c r="I42" s="27">
        <v>0.44073619295666627</v>
      </c>
      <c r="M42" s="208" t="s">
        <v>154</v>
      </c>
      <c r="N42" s="30">
        <v>9.558639871340046E-3</v>
      </c>
      <c r="O42" s="31">
        <v>4.1592635049752082E-3</v>
      </c>
      <c r="P42" s="31">
        <v>6.3443296210348903E-3</v>
      </c>
      <c r="Q42" s="31"/>
      <c r="R42" s="26">
        <v>1.6968660901172147E-2</v>
      </c>
      <c r="S42" s="31">
        <v>0.11695863645612387</v>
      </c>
      <c r="T42" s="31">
        <v>0.27954772574815745</v>
      </c>
      <c r="U42" s="26">
        <v>0.1207882208514323</v>
      </c>
      <c r="V42" s="31">
        <v>0.21797559711863979</v>
      </c>
      <c r="W42" s="31">
        <v>8.249068889657912E-4</v>
      </c>
      <c r="X42" s="27">
        <v>4.6644229963837304E-3</v>
      </c>
    </row>
    <row r="43" spans="1:24" x14ac:dyDescent="0.25">
      <c r="A43" s="208" t="s">
        <v>152</v>
      </c>
      <c r="B43" s="26">
        <v>0</v>
      </c>
      <c r="C43" s="2">
        <v>0</v>
      </c>
      <c r="D43" s="2">
        <v>4.6125461254612494E-3</v>
      </c>
      <c r="E43" s="2">
        <v>0</v>
      </c>
      <c r="F43" s="26">
        <v>0</v>
      </c>
      <c r="G43" s="2">
        <v>0</v>
      </c>
      <c r="H43" s="2">
        <v>0</v>
      </c>
      <c r="I43" s="27">
        <v>0</v>
      </c>
      <c r="M43" s="208" t="s">
        <v>152</v>
      </c>
      <c r="N43" s="30"/>
      <c r="O43" s="31">
        <v>0.42042093076856146</v>
      </c>
      <c r="P43" s="31"/>
      <c r="Q43" s="31"/>
      <c r="R43" s="26"/>
      <c r="S43" s="31"/>
      <c r="T43" s="31"/>
      <c r="U43" s="26"/>
      <c r="V43" s="31"/>
      <c r="W43" s="31">
        <v>0.34343639613791355</v>
      </c>
      <c r="X43" s="27"/>
    </row>
    <row r="44" spans="1:24" x14ac:dyDescent="0.25">
      <c r="A44" s="208" t="s">
        <v>160</v>
      </c>
      <c r="B44" s="26">
        <v>0</v>
      </c>
      <c r="C44" s="2">
        <v>0</v>
      </c>
      <c r="D44" s="2">
        <v>0</v>
      </c>
      <c r="E44" s="2">
        <v>0</v>
      </c>
      <c r="F44" s="26">
        <v>0</v>
      </c>
      <c r="G44" s="2">
        <v>0</v>
      </c>
      <c r="H44" s="2">
        <v>0</v>
      </c>
      <c r="I44" s="27">
        <v>0</v>
      </c>
      <c r="M44" s="208" t="s">
        <v>160</v>
      </c>
      <c r="N44" s="30"/>
      <c r="O44" s="31"/>
      <c r="P44" s="31"/>
      <c r="Q44" s="31"/>
      <c r="R44" s="26"/>
      <c r="S44" s="31"/>
      <c r="T44" s="31"/>
      <c r="U44" s="26"/>
      <c r="V44" s="31"/>
      <c r="W44" s="31"/>
      <c r="X44" s="27"/>
    </row>
    <row r="45" spans="1:24" x14ac:dyDescent="0.25">
      <c r="A45" s="208" t="s">
        <v>168</v>
      </c>
      <c r="B45" s="26">
        <v>2.1108629987318208</v>
      </c>
      <c r="C45" s="2">
        <v>0.39650000866212565</v>
      </c>
      <c r="D45" s="2">
        <v>0.39644723514822372</v>
      </c>
      <c r="E45" s="2">
        <v>0.55414004941580286</v>
      </c>
      <c r="F45" s="26">
        <v>2.0659066002711883</v>
      </c>
      <c r="G45" s="2">
        <v>1.9226352090582819</v>
      </c>
      <c r="H45" s="2">
        <v>2.3384531173173602</v>
      </c>
      <c r="I45" s="27">
        <v>2.4373427444160392</v>
      </c>
      <c r="M45" s="208" t="s">
        <v>168</v>
      </c>
      <c r="N45" s="30">
        <v>1.1832857328210066E-3</v>
      </c>
      <c r="O45" s="31">
        <v>2.0162725939439938E-3</v>
      </c>
      <c r="P45" s="31">
        <v>2.9263388944327758E-3</v>
      </c>
      <c r="Q45" s="31"/>
      <c r="R45" s="26">
        <v>0.64291533976696957</v>
      </c>
      <c r="S45" s="31">
        <v>0.45789467452658394</v>
      </c>
      <c r="T45" s="31">
        <v>0.24502519464435227</v>
      </c>
      <c r="U45" s="26">
        <v>0.93032780445901619</v>
      </c>
      <c r="V45" s="31">
        <v>2.4414372407558113E-6</v>
      </c>
      <c r="W45" s="31">
        <v>1.4622026800011895E-5</v>
      </c>
      <c r="X45" s="27">
        <v>4.5471253021440116E-5</v>
      </c>
    </row>
    <row r="46" spans="1:24" x14ac:dyDescent="0.25">
      <c r="A46" s="208" t="s">
        <v>176</v>
      </c>
      <c r="B46" s="26">
        <v>2.9977135652249902E-2</v>
      </c>
      <c r="C46" s="2">
        <v>2.477946278124689E-3</v>
      </c>
      <c r="D46" s="2">
        <v>0</v>
      </c>
      <c r="E46" s="2">
        <v>1.7223561832586901E-3</v>
      </c>
      <c r="F46" s="26">
        <v>9.6775485880544101E-3</v>
      </c>
      <c r="G46" s="2">
        <v>1.5936254980079602E-3</v>
      </c>
      <c r="H46" s="2">
        <v>1.9660705701013449E-2</v>
      </c>
      <c r="I46" s="27">
        <v>6.6951322805102204E-3</v>
      </c>
      <c r="M46" s="208" t="s">
        <v>176</v>
      </c>
      <c r="N46" s="30">
        <v>0.18816999864175041</v>
      </c>
      <c r="O46" s="31">
        <v>0.15356342298321365</v>
      </c>
      <c r="P46" s="31">
        <v>0.17918778469589178</v>
      </c>
      <c r="Q46" s="31"/>
      <c r="R46" s="26">
        <v>0.26711255728896666</v>
      </c>
      <c r="S46" s="31">
        <v>0.43816580896434643</v>
      </c>
      <c r="T46" s="31">
        <v>0.73280890407304189</v>
      </c>
      <c r="U46" s="26">
        <v>0.3622449354810291</v>
      </c>
      <c r="V46" s="31">
        <v>0.76300107571798381</v>
      </c>
      <c r="W46" s="31">
        <v>9.519109899673632E-2</v>
      </c>
      <c r="X46" s="27">
        <v>0.19685282378121088</v>
      </c>
    </row>
    <row r="47" spans="1:24" x14ac:dyDescent="0.25">
      <c r="A47" s="208" t="s">
        <v>182</v>
      </c>
      <c r="B47" s="26">
        <v>0.66696250776942712</v>
      </c>
      <c r="C47" s="2">
        <v>0.68615583821728399</v>
      </c>
      <c r="D47" s="2">
        <v>0.55194847227889332</v>
      </c>
      <c r="E47" s="2">
        <v>2.8012076783569217E-2</v>
      </c>
      <c r="F47" s="26">
        <v>2.8251540853815578</v>
      </c>
      <c r="G47" s="2">
        <v>2.4820505307435416</v>
      </c>
      <c r="H47" s="2">
        <v>1.8987731829946917</v>
      </c>
      <c r="I47" s="27">
        <v>2.6358631894091378</v>
      </c>
      <c r="M47" s="208" t="s">
        <v>182</v>
      </c>
      <c r="N47" s="30">
        <v>0.92647546190002938</v>
      </c>
      <c r="O47" s="31">
        <v>0.81351078025244039</v>
      </c>
      <c r="P47" s="31">
        <v>0.13961200757540171</v>
      </c>
      <c r="Q47" s="31"/>
      <c r="R47" s="26">
        <v>0.69951900274545309</v>
      </c>
      <c r="S47" s="31">
        <v>0.2672965132757284</v>
      </c>
      <c r="T47" s="31">
        <v>0.83139717942494062</v>
      </c>
      <c r="U47" s="26">
        <v>2.5571347647307618E-2</v>
      </c>
      <c r="V47" s="31">
        <v>1.9115333613346705E-2</v>
      </c>
      <c r="W47" s="31">
        <v>1.7388391762845078E-2</v>
      </c>
      <c r="X47" s="27">
        <v>1.7612585593549976E-3</v>
      </c>
    </row>
    <row r="48" spans="1:24" x14ac:dyDescent="0.25">
      <c r="A48" s="208" t="s">
        <v>149</v>
      </c>
      <c r="B48" s="26">
        <v>21.96562711315973</v>
      </c>
      <c r="C48" s="2">
        <v>27.099906684953023</v>
      </c>
      <c r="D48" s="2">
        <v>24.99039169673684</v>
      </c>
      <c r="E48" s="2">
        <v>22.48210595464597</v>
      </c>
      <c r="F48" s="26">
        <v>10.151451497756703</v>
      </c>
      <c r="G48" s="2">
        <v>6.8800574983525591</v>
      </c>
      <c r="H48" s="2">
        <v>9.9824047453252636</v>
      </c>
      <c r="I48" s="27">
        <v>7.8534564176457327</v>
      </c>
      <c r="M48" s="208" t="s">
        <v>149</v>
      </c>
      <c r="N48" s="30">
        <v>0.26173352606386013</v>
      </c>
      <c r="O48" s="31">
        <v>0.59185697712171081</v>
      </c>
      <c r="P48" s="31">
        <v>0.91080088704255935</v>
      </c>
      <c r="Q48" s="31"/>
      <c r="R48" s="26">
        <v>6.3798769047640549E-2</v>
      </c>
      <c r="S48" s="31">
        <v>0.94026817296234733</v>
      </c>
      <c r="T48" s="31">
        <v>0.25375010726403324</v>
      </c>
      <c r="U48" s="26">
        <v>1.8755492784470664E-2</v>
      </c>
      <c r="V48" s="31">
        <v>2.7198838891601956E-7</v>
      </c>
      <c r="W48" s="31">
        <v>7.2461930558054602E-4</v>
      </c>
      <c r="X48" s="27">
        <v>1.7149526741337875E-6</v>
      </c>
    </row>
    <row r="49" spans="1:24" x14ac:dyDescent="0.25">
      <c r="A49" s="208" t="s">
        <v>180</v>
      </c>
      <c r="B49" s="26">
        <v>6.0743040110901279E-2</v>
      </c>
      <c r="C49" s="2">
        <v>0.10140719619994362</v>
      </c>
      <c r="D49" s="2">
        <v>2.413127109955044E-2</v>
      </c>
      <c r="E49" s="2">
        <v>0</v>
      </c>
      <c r="F49" s="26">
        <v>0.50666118598588228</v>
      </c>
      <c r="G49" s="2">
        <v>0.15995132482229574</v>
      </c>
      <c r="H49" s="2">
        <v>0.12343359576058624</v>
      </c>
      <c r="I49" s="27">
        <v>0.32055247641012002</v>
      </c>
      <c r="M49" s="208" t="s">
        <v>180</v>
      </c>
      <c r="N49" s="30">
        <v>0.68994791867112371</v>
      </c>
      <c r="O49" s="31">
        <v>0.40232205720316827</v>
      </c>
      <c r="P49" s="31">
        <v>0.11553166929891487</v>
      </c>
      <c r="Q49" s="31"/>
      <c r="R49" s="26">
        <v>1.1313292860992674E-2</v>
      </c>
      <c r="S49" s="31">
        <v>4.2711066910139173E-3</v>
      </c>
      <c r="T49" s="31">
        <v>0.25977890735589543</v>
      </c>
      <c r="U49" s="26">
        <v>5.6338335601866813E-3</v>
      </c>
      <c r="V49" s="31">
        <v>0.47585948773186681</v>
      </c>
      <c r="W49" s="31">
        <v>1.0026683361910141E-2</v>
      </c>
      <c r="X49" s="27">
        <v>2.1750767176354276E-2</v>
      </c>
    </row>
    <row r="50" spans="1:24" x14ac:dyDescent="0.25">
      <c r="A50" s="208" t="s">
        <v>181</v>
      </c>
      <c r="B50" s="26">
        <v>0</v>
      </c>
      <c r="C50" s="2">
        <v>1.2389731390623444E-2</v>
      </c>
      <c r="D50" s="2">
        <v>3.5113804243188801E-2</v>
      </c>
      <c r="E50" s="2">
        <v>0</v>
      </c>
      <c r="F50" s="26">
        <v>0</v>
      </c>
      <c r="G50" s="2">
        <v>0.37514730825664949</v>
      </c>
      <c r="H50" s="2">
        <v>4.1271151465125798E-2</v>
      </c>
      <c r="I50" s="27">
        <v>0</v>
      </c>
      <c r="M50" s="208" t="s">
        <v>181</v>
      </c>
      <c r="N50" s="30">
        <v>0.42042093076856146</v>
      </c>
      <c r="O50" s="31">
        <v>8.4425512281330134E-2</v>
      </c>
      <c r="P50" s="31"/>
      <c r="Q50" s="31"/>
      <c r="R50" s="26">
        <v>0.19021370435753313</v>
      </c>
      <c r="S50" s="31">
        <v>0.33056493127818387</v>
      </c>
      <c r="T50" s="31"/>
      <c r="U50" s="26"/>
      <c r="V50" s="31">
        <v>0.23032926033897547</v>
      </c>
      <c r="W50" s="31">
        <v>0.90008225596706426</v>
      </c>
      <c r="X50" s="27"/>
    </row>
    <row r="51" spans="1:24" x14ac:dyDescent="0.25">
      <c r="A51" s="208" t="s">
        <v>151</v>
      </c>
      <c r="B51" s="26">
        <v>2.9119521120587533</v>
      </c>
      <c r="C51" s="2">
        <v>1.7900859631501025</v>
      </c>
      <c r="D51" s="2">
        <v>4.2120304974608196</v>
      </c>
      <c r="E51" s="2">
        <v>2.3633470133267371</v>
      </c>
      <c r="F51" s="26">
        <v>1.672102365242581</v>
      </c>
      <c r="G51" s="2">
        <v>3.3523429929871029</v>
      </c>
      <c r="H51" s="2">
        <v>3.7079280760173119</v>
      </c>
      <c r="I51" s="27">
        <v>3.9932088827636663</v>
      </c>
      <c r="M51" s="208" t="s">
        <v>151</v>
      </c>
      <c r="N51" s="30">
        <v>0.22944022324716318</v>
      </c>
      <c r="O51" s="31">
        <v>0.26415088392688035</v>
      </c>
      <c r="P51" s="31">
        <v>0.52733862034891132</v>
      </c>
      <c r="Q51" s="31"/>
      <c r="R51" s="26">
        <v>9.1278458898008241E-3</v>
      </c>
      <c r="S51" s="31">
        <v>9.5322777321345017E-2</v>
      </c>
      <c r="T51" s="31">
        <v>1.5836023096316306E-3</v>
      </c>
      <c r="U51" s="26">
        <v>0.13498397844233748</v>
      </c>
      <c r="V51" s="31">
        <v>3.9584575294340063E-2</v>
      </c>
      <c r="W51" s="31">
        <v>0.63975060881098955</v>
      </c>
      <c r="X51" s="27">
        <v>2.1618877535465326E-2</v>
      </c>
    </row>
    <row r="52" spans="1:24" x14ac:dyDescent="0.25">
      <c r="A52" s="208" t="s">
        <v>193</v>
      </c>
      <c r="B52" s="26">
        <v>1.3899361710462143E-2</v>
      </c>
      <c r="C52" s="2">
        <v>5.0223613057687562E-3</v>
      </c>
      <c r="D52" s="2">
        <v>1.53150780089932E-3</v>
      </c>
      <c r="E52" s="2">
        <v>0</v>
      </c>
      <c r="F52" s="26">
        <v>1.9864744492454761E-2</v>
      </c>
      <c r="G52" s="2">
        <v>1.294042453226495E-3</v>
      </c>
      <c r="H52" s="2">
        <v>9.4590712209594845E-3</v>
      </c>
      <c r="I52" s="27">
        <v>1.58024975924221E-2</v>
      </c>
      <c r="M52" s="208" t="s">
        <v>193</v>
      </c>
      <c r="N52" s="30">
        <v>0.1479367452625793</v>
      </c>
      <c r="O52" s="31">
        <v>2.5605806753488416E-2</v>
      </c>
      <c r="P52" s="31">
        <v>1.1283550441458451E-2</v>
      </c>
      <c r="Q52" s="31"/>
      <c r="R52" s="26">
        <v>7.3510412883626308E-2</v>
      </c>
      <c r="S52" s="31">
        <v>0.33532232689336994</v>
      </c>
      <c r="T52" s="31">
        <v>0.72697658110106622</v>
      </c>
      <c r="U52" s="26">
        <v>0.64521836880415639</v>
      </c>
      <c r="V52" s="31">
        <v>0.2927569570754403</v>
      </c>
      <c r="W52" s="31">
        <v>9.9005485286034048E-2</v>
      </c>
      <c r="X52" s="27">
        <v>2.7983317646916167E-2</v>
      </c>
    </row>
    <row r="53" spans="1:24" x14ac:dyDescent="0.25">
      <c r="A53" s="208" t="s">
        <v>166</v>
      </c>
      <c r="B53" s="26">
        <v>0.36765231300989509</v>
      </c>
      <c r="C53" s="2">
        <v>5.3616751408769051E-2</v>
      </c>
      <c r="D53" s="2">
        <v>9.7673515013439613E-2</v>
      </c>
      <c r="E53" s="2">
        <v>0.1402563044681123</v>
      </c>
      <c r="F53" s="26">
        <v>0.38667658359083262</v>
      </c>
      <c r="G53" s="2">
        <v>0.37882142613891007</v>
      </c>
      <c r="H53" s="2">
        <v>0.33242360351919042</v>
      </c>
      <c r="I53" s="27">
        <v>0.2764754175934277</v>
      </c>
      <c r="M53" s="208" t="s">
        <v>166</v>
      </c>
      <c r="N53" s="30">
        <v>9.0626647329057424E-4</v>
      </c>
      <c r="O53" s="31">
        <v>6.275662559202067E-3</v>
      </c>
      <c r="P53" s="31">
        <v>1.5462628093259326E-2</v>
      </c>
      <c r="Q53" s="31"/>
      <c r="R53" s="26">
        <v>0.92974631701325594</v>
      </c>
      <c r="S53" s="31">
        <v>0.51554421070941037</v>
      </c>
      <c r="T53" s="31">
        <v>0.15965921164410299</v>
      </c>
      <c r="U53" s="26">
        <v>0.85845578647230047</v>
      </c>
      <c r="V53" s="31">
        <v>1.8696390675413709E-4</v>
      </c>
      <c r="W53" s="31">
        <v>9.3031795821394321E-3</v>
      </c>
      <c r="X53" s="27">
        <v>2.0502352824908508E-5</v>
      </c>
    </row>
    <row r="54" spans="1:24" x14ac:dyDescent="0.25">
      <c r="A54" s="208" t="s">
        <v>147</v>
      </c>
      <c r="B54" s="26">
        <v>0.16434384953271203</v>
      </c>
      <c r="C54" s="2">
        <v>0.1150844626839756</v>
      </c>
      <c r="D54" s="2">
        <v>0.18182431797002407</v>
      </c>
      <c r="E54" s="2">
        <v>0.21666466352965177</v>
      </c>
      <c r="F54" s="26">
        <v>7.0629782224838095E-2</v>
      </c>
      <c r="G54" s="2">
        <v>4.0120361083249697E-3</v>
      </c>
      <c r="H54" s="2">
        <v>1.4300014300014301E-3</v>
      </c>
      <c r="I54" s="27">
        <v>2.7062758032882401E-2</v>
      </c>
      <c r="M54" s="208" t="s">
        <v>147</v>
      </c>
      <c r="N54" s="30">
        <v>0.75333266602683424</v>
      </c>
      <c r="O54" s="31">
        <v>0.88600862410766568</v>
      </c>
      <c r="P54" s="31">
        <v>0.68858283224213479</v>
      </c>
      <c r="Q54" s="31"/>
      <c r="R54" s="26">
        <v>0.35882498221352888</v>
      </c>
      <c r="S54" s="31">
        <v>0.34029004632733106</v>
      </c>
      <c r="T54" s="31">
        <v>0.56878520230533436</v>
      </c>
      <c r="U54" s="26">
        <v>0.52200396629428059</v>
      </c>
      <c r="V54" s="31">
        <v>2.6584236799625849E-2</v>
      </c>
      <c r="W54" s="31">
        <v>1.4139540589107785E-4</v>
      </c>
      <c r="X54" s="27">
        <v>1.2096038549493012E-2</v>
      </c>
    </row>
    <row r="55" spans="1:24" x14ac:dyDescent="0.25">
      <c r="A55" s="208" t="s">
        <v>173</v>
      </c>
      <c r="B55" s="26">
        <v>5.4913374152274711E-3</v>
      </c>
      <c r="C55" s="2">
        <v>0</v>
      </c>
      <c r="D55" s="2">
        <v>1.0528532322594199E-3</v>
      </c>
      <c r="E55" s="2">
        <v>0</v>
      </c>
      <c r="F55" s="26">
        <v>0</v>
      </c>
      <c r="G55" s="2">
        <v>2.8614273948093802E-3</v>
      </c>
      <c r="H55" s="2">
        <v>2.68156588557089E-3</v>
      </c>
      <c r="I55" s="27">
        <v>1.6911603721025559E-2</v>
      </c>
      <c r="M55" s="208" t="s">
        <v>173</v>
      </c>
      <c r="N55" s="30">
        <v>0.24400674259097635</v>
      </c>
      <c r="O55" s="31">
        <v>0.36027251613983857</v>
      </c>
      <c r="P55" s="31">
        <v>0.24400674259097635</v>
      </c>
      <c r="Q55" s="31"/>
      <c r="R55" s="26">
        <v>0.15139690769066785</v>
      </c>
      <c r="S55" s="31">
        <v>0.15201604483161152</v>
      </c>
      <c r="T55" s="31">
        <v>0.13650870521028952</v>
      </c>
      <c r="U55" s="26">
        <v>0.24400674259097635</v>
      </c>
      <c r="V55" s="31">
        <v>0.17448648311682308</v>
      </c>
      <c r="W55" s="31">
        <v>0.48274170906801395</v>
      </c>
      <c r="X55" s="27">
        <v>0.15352924938456358</v>
      </c>
    </row>
    <row r="56" spans="1:24" x14ac:dyDescent="0.25">
      <c r="A56" s="208" t="s">
        <v>146</v>
      </c>
      <c r="B56" s="26">
        <v>3.4979711767174999E-3</v>
      </c>
      <c r="C56" s="2">
        <v>3.2183496801652403E-2</v>
      </c>
      <c r="D56" s="2">
        <v>2.47800189949187E-2</v>
      </c>
      <c r="E56" s="2">
        <v>0.25285002495100622</v>
      </c>
      <c r="F56" s="26">
        <v>3.5314891112418999E-2</v>
      </c>
      <c r="G56" s="2">
        <v>0</v>
      </c>
      <c r="H56" s="2">
        <v>0</v>
      </c>
      <c r="I56" s="27">
        <v>0</v>
      </c>
      <c r="M56" s="208" t="s">
        <v>146</v>
      </c>
      <c r="N56" s="30">
        <v>0.27756563421429653</v>
      </c>
      <c r="O56" s="31">
        <v>0.15838152218723217</v>
      </c>
      <c r="P56" s="31">
        <v>6.5070436006886057E-4</v>
      </c>
      <c r="Q56" s="31"/>
      <c r="R56" s="26">
        <v>0.33056493127818387</v>
      </c>
      <c r="S56" s="31">
        <v>0.33056493127818387</v>
      </c>
      <c r="T56" s="31">
        <v>0.33056493127818387</v>
      </c>
      <c r="U56" s="26">
        <v>0.46798522544641441</v>
      </c>
      <c r="V56" s="31">
        <v>0.11435864046741229</v>
      </c>
      <c r="W56" s="31">
        <v>6.2012290374775181E-2</v>
      </c>
      <c r="X56" s="27">
        <v>5.2632107456113337E-4</v>
      </c>
    </row>
    <row r="57" spans="1:24" x14ac:dyDescent="0.25">
      <c r="A57" s="208" t="s">
        <v>156</v>
      </c>
      <c r="B57" s="26">
        <v>0</v>
      </c>
      <c r="C57" s="2">
        <v>2.695293250354162E-2</v>
      </c>
      <c r="D57" s="2">
        <v>3.1820110309715701E-3</v>
      </c>
      <c r="E57" s="2">
        <v>0</v>
      </c>
      <c r="F57" s="26">
        <v>0</v>
      </c>
      <c r="G57" s="2">
        <v>0.48118217020612752</v>
      </c>
      <c r="H57" s="2">
        <v>1.8572018159306598E-2</v>
      </c>
      <c r="I57" s="27">
        <v>0</v>
      </c>
      <c r="M57" s="208" t="s">
        <v>156</v>
      </c>
      <c r="N57" s="30">
        <v>0.28888082704313056</v>
      </c>
      <c r="O57" s="31">
        <v>0.42042093076856146</v>
      </c>
      <c r="P57" s="31"/>
      <c r="Q57" s="31"/>
      <c r="R57" s="26">
        <v>5.0486500405394756E-2</v>
      </c>
      <c r="S57" s="31">
        <v>0.33056493127818387</v>
      </c>
      <c r="T57" s="31"/>
      <c r="U57" s="26"/>
      <c r="V57" s="31">
        <v>7.9425650271372855E-2</v>
      </c>
      <c r="W57" s="31">
        <v>0.44317667057887722</v>
      </c>
      <c r="X57" s="27"/>
    </row>
    <row r="58" spans="1:24" x14ac:dyDescent="0.25">
      <c r="A58" s="208" t="s">
        <v>194</v>
      </c>
      <c r="B58" s="26">
        <v>0</v>
      </c>
      <c r="C58" s="2">
        <v>0</v>
      </c>
      <c r="D58" s="2">
        <v>5.2287491937560906E-3</v>
      </c>
      <c r="E58" s="2">
        <v>0</v>
      </c>
      <c r="F58" s="26">
        <v>0</v>
      </c>
      <c r="G58" s="2">
        <v>0</v>
      </c>
      <c r="H58" s="2">
        <v>0</v>
      </c>
      <c r="I58" s="27">
        <v>0</v>
      </c>
      <c r="M58" s="208" t="s">
        <v>194</v>
      </c>
      <c r="N58" s="30">
        <v>0.42042093076856146</v>
      </c>
      <c r="O58" s="31">
        <v>0.30497355763343548</v>
      </c>
      <c r="P58" s="31"/>
      <c r="Q58" s="31"/>
      <c r="R58" s="26"/>
      <c r="S58" s="31"/>
      <c r="T58" s="31"/>
      <c r="U58" s="26"/>
      <c r="V58" s="31"/>
      <c r="W58" s="31">
        <v>0.23183507082654059</v>
      </c>
      <c r="X58" s="27"/>
    </row>
    <row r="59" spans="1:24" x14ac:dyDescent="0.25">
      <c r="A59" s="208" t="s">
        <v>195</v>
      </c>
      <c r="B59" s="26">
        <v>9.9272122846675415E-2</v>
      </c>
      <c r="C59" s="2">
        <v>0</v>
      </c>
      <c r="D59" s="2">
        <v>2.6237321062082049E-2</v>
      </c>
      <c r="E59" s="2">
        <v>0</v>
      </c>
      <c r="F59" s="26">
        <v>0.14132808542650285</v>
      </c>
      <c r="G59" s="2">
        <v>8.659617373603759E-2</v>
      </c>
      <c r="H59" s="2">
        <v>7.1562865299908379E-2</v>
      </c>
      <c r="I59" s="27">
        <v>8.2697079374522267E-2</v>
      </c>
      <c r="M59" s="208" t="s">
        <v>195</v>
      </c>
      <c r="N59" s="30">
        <v>1.0250639699366957E-2</v>
      </c>
      <c r="O59" s="31">
        <v>0.11667220173765085</v>
      </c>
      <c r="P59" s="31">
        <v>1.0250639699366957E-2</v>
      </c>
      <c r="Q59" s="31"/>
      <c r="R59" s="26">
        <v>0.36893427679992619</v>
      </c>
      <c r="S59" s="31">
        <v>0.25227211788445975</v>
      </c>
      <c r="T59" s="31">
        <v>0.33634736002529542</v>
      </c>
      <c r="U59" s="26">
        <v>0.56677836573615259</v>
      </c>
      <c r="V59" s="31">
        <v>9.0769227808980592E-3</v>
      </c>
      <c r="W59" s="31">
        <v>4.0702352033565259E-2</v>
      </c>
      <c r="X59" s="27">
        <v>1.5455883531202017E-2</v>
      </c>
    </row>
    <row r="60" spans="1:24" ht="15.75" thickBot="1" x14ac:dyDescent="0.3">
      <c r="A60" s="209" t="s">
        <v>196</v>
      </c>
      <c r="B60" s="59">
        <v>0</v>
      </c>
      <c r="C60" s="58">
        <v>0.27853768104469434</v>
      </c>
      <c r="D60" s="58">
        <v>6.6738669550141697E-2</v>
      </c>
      <c r="E60" s="58">
        <v>0.2713472749877095</v>
      </c>
      <c r="F60" s="59">
        <v>0</v>
      </c>
      <c r="G60" s="58">
        <v>0</v>
      </c>
      <c r="H60" s="58">
        <v>0</v>
      </c>
      <c r="I60" s="60">
        <v>0</v>
      </c>
      <c r="M60" s="209" t="s">
        <v>196</v>
      </c>
      <c r="N60" s="57">
        <v>4.7156658235767528E-5</v>
      </c>
      <c r="O60" s="58">
        <v>1.0469104081655013E-2</v>
      </c>
      <c r="P60" s="58">
        <v>4.4435297485201329E-3</v>
      </c>
      <c r="Q60" s="58"/>
      <c r="R60" s="59"/>
      <c r="S60" s="58"/>
      <c r="T60" s="58"/>
      <c r="U60" s="59"/>
      <c r="V60" s="58">
        <v>1.1398965533624371E-6</v>
      </c>
      <c r="W60" s="58">
        <v>6.4160107324085763E-3</v>
      </c>
      <c r="X60" s="60">
        <v>2.9458170744959371E-3</v>
      </c>
    </row>
    <row r="61" spans="1:24" ht="15.75" thickTop="1" x14ac:dyDescent="0.25"/>
  </sheetData>
  <mergeCells count="11">
    <mergeCell ref="B1:E1"/>
    <mergeCell ref="F1:I1"/>
    <mergeCell ref="N1:Q1"/>
    <mergeCell ref="R1:T1"/>
    <mergeCell ref="U1:X1"/>
    <mergeCell ref="AI3:AN3"/>
    <mergeCell ref="AO1:AR1"/>
    <mergeCell ref="AL1:AN1"/>
    <mergeCell ref="AI1:AK1"/>
    <mergeCell ref="N3:T3"/>
    <mergeCell ref="U2:X2"/>
  </mergeCells>
  <phoneticPr fontId="11" type="noConversion"/>
  <conditionalFormatting sqref="B10:I26 Z22:AG26 AI22:AK26 Z13:AG19 AI13:AL19">
    <cfRule type="cellIs" dxfId="22" priority="15" operator="greaterThan">
      <formula>1</formula>
    </cfRule>
  </conditionalFormatting>
  <conditionalFormatting sqref="N4:T26">
    <cfRule type="cellIs" dxfId="21" priority="11" operator="greaterThan">
      <formula>0.05</formula>
    </cfRule>
    <cfRule type="cellIs" dxfId="20" priority="12" operator="greaterThan">
      <formula>0.05</formula>
    </cfRule>
    <cfRule type="cellIs" dxfId="19" priority="13" operator="greaterThan">
      <formula>0.05</formula>
    </cfRule>
    <cfRule type="cellIs" dxfId="18" priority="14" operator="lessThan">
      <formula>0.05</formula>
    </cfRule>
  </conditionalFormatting>
  <conditionalFormatting sqref="U4:X26 AI22:AR26">
    <cfRule type="cellIs" dxfId="17" priority="10" operator="greaterThan">
      <formula>0.05</formula>
    </cfRule>
  </conditionalFormatting>
  <conditionalFormatting sqref="AI13:AL19">
    <cfRule type="cellIs" dxfId="16" priority="9" operator="greaterThan">
      <formula>0.05</formula>
    </cfRule>
  </conditionalFormatting>
  <conditionalFormatting sqref="AI4:AR21">
    <cfRule type="cellIs" dxfId="15" priority="8" operator="greaterThan">
      <formula>0.05</formula>
    </cfRule>
  </conditionalFormatting>
  <conditionalFormatting sqref="Z10:AG26">
    <cfRule type="cellIs" dxfId="14" priority="7" operator="greaterThan">
      <formula>1</formula>
    </cfRule>
  </conditionalFormatting>
  <conditionalFormatting sqref="B10:I60">
    <cfRule type="cellIs" dxfId="13" priority="6" operator="greaterThan">
      <formula>1</formula>
    </cfRule>
  </conditionalFormatting>
  <conditionalFormatting sqref="N4:T60">
    <cfRule type="cellIs" dxfId="12" priority="2" operator="greaterThan">
      <formula>0.05</formula>
    </cfRule>
    <cfRule type="cellIs" dxfId="11" priority="3" operator="greaterThan">
      <formula>0.05</formula>
    </cfRule>
    <cfRule type="cellIs" dxfId="10" priority="4" operator="greaterThan">
      <formula>0.05</formula>
    </cfRule>
    <cfRule type="cellIs" dxfId="9" priority="5" operator="lessThan">
      <formula>0.05</formula>
    </cfRule>
  </conditionalFormatting>
  <conditionalFormatting sqref="U4:X60">
    <cfRule type="cellIs" dxfId="8" priority="1" operator="greaterThan">
      <formula>0.05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X30"/>
  <sheetViews>
    <sheetView workbookViewId="0">
      <selection activeCell="U31" sqref="U31"/>
    </sheetView>
  </sheetViews>
  <sheetFormatPr defaultRowHeight="15" x14ac:dyDescent="0.25"/>
  <cols>
    <col min="1" max="1" width="18.7109375" customWidth="1"/>
    <col min="6" max="6" width="14" customWidth="1"/>
    <col min="23" max="23" width="10.5703125" customWidth="1"/>
  </cols>
  <sheetData>
    <row r="1" spans="1:23" x14ac:dyDescent="0.25">
      <c r="A1" t="s">
        <v>1</v>
      </c>
      <c r="B1">
        <v>8</v>
      </c>
      <c r="C1">
        <v>8</v>
      </c>
      <c r="D1">
        <v>8</v>
      </c>
      <c r="E1">
        <v>8</v>
      </c>
      <c r="F1" t="s">
        <v>28</v>
      </c>
      <c r="G1">
        <v>12</v>
      </c>
      <c r="H1">
        <v>12</v>
      </c>
      <c r="I1">
        <v>12</v>
      </c>
      <c r="K1" t="s">
        <v>1</v>
      </c>
      <c r="L1">
        <v>8</v>
      </c>
      <c r="M1">
        <v>8</v>
      </c>
      <c r="N1">
        <v>8</v>
      </c>
      <c r="O1" s="1"/>
      <c r="P1">
        <v>12</v>
      </c>
      <c r="Q1">
        <v>12</v>
      </c>
      <c r="R1">
        <v>12</v>
      </c>
      <c r="T1" t="s">
        <v>3</v>
      </c>
    </row>
    <row r="2" spans="1:23" x14ac:dyDescent="0.25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5</v>
      </c>
      <c r="G2" t="s">
        <v>6</v>
      </c>
      <c r="H2" t="s">
        <v>7</v>
      </c>
      <c r="I2" t="s">
        <v>8</v>
      </c>
      <c r="K2" t="s">
        <v>4</v>
      </c>
      <c r="L2" t="s">
        <v>6</v>
      </c>
      <c r="M2" t="s">
        <v>7</v>
      </c>
      <c r="N2" t="s">
        <v>8</v>
      </c>
      <c r="P2" t="s">
        <v>6</v>
      </c>
      <c r="Q2" t="s">
        <v>7</v>
      </c>
      <c r="R2" t="s">
        <v>8</v>
      </c>
      <c r="S2" t="s">
        <v>9</v>
      </c>
      <c r="T2" t="s">
        <v>6</v>
      </c>
      <c r="U2" t="s">
        <v>7</v>
      </c>
      <c r="V2" t="s">
        <v>8</v>
      </c>
    </row>
    <row r="3" spans="1:23" x14ac:dyDescent="0.25">
      <c r="B3" t="s">
        <v>10</v>
      </c>
      <c r="C3" t="s">
        <v>10</v>
      </c>
      <c r="D3" t="s">
        <v>10</v>
      </c>
      <c r="E3" t="s">
        <v>10</v>
      </c>
      <c r="F3" t="s">
        <v>10</v>
      </c>
      <c r="G3" t="s">
        <v>10</v>
      </c>
      <c r="H3" t="s">
        <v>10</v>
      </c>
      <c r="I3" t="s">
        <v>10</v>
      </c>
      <c r="K3" t="s">
        <v>19</v>
      </c>
      <c r="L3" t="s">
        <v>12</v>
      </c>
      <c r="P3" t="s">
        <v>12</v>
      </c>
      <c r="T3" t="s">
        <v>27</v>
      </c>
    </row>
    <row r="4" spans="1:23" x14ac:dyDescent="0.25">
      <c r="A4" t="s">
        <v>20</v>
      </c>
      <c r="B4" s="83">
        <v>0.47888888888888892</v>
      </c>
      <c r="C4" s="83">
        <v>0.68644444444444441</v>
      </c>
      <c r="D4" s="83">
        <v>0.73299999999999987</v>
      </c>
      <c r="E4" s="83">
        <v>0.60719999999999996</v>
      </c>
      <c r="F4" s="83">
        <v>0.45600000000000002</v>
      </c>
      <c r="G4" s="83">
        <v>0.4746999999999999</v>
      </c>
      <c r="H4" s="83">
        <v>0.44139999999999996</v>
      </c>
      <c r="I4" s="83">
        <v>0.4345</v>
      </c>
      <c r="K4" t="s">
        <v>20</v>
      </c>
      <c r="L4" s="2">
        <v>3.7410772642185283E-3</v>
      </c>
      <c r="M4" s="2">
        <v>4.2959349343898991E-6</v>
      </c>
      <c r="N4" s="2">
        <v>5.6394926885791619E-2</v>
      </c>
      <c r="O4" s="2"/>
      <c r="P4" s="2">
        <v>0.97015773908254521</v>
      </c>
      <c r="Q4" s="2">
        <v>0.50948068875319064</v>
      </c>
      <c r="R4" s="2">
        <v>0.32331412361701362</v>
      </c>
      <c r="S4" s="2">
        <v>0.97055950587422002</v>
      </c>
      <c r="T4" s="2">
        <v>1.4998305540158579E-4</v>
      </c>
      <c r="U4" s="2">
        <v>1.4665361426808449E-5</v>
      </c>
      <c r="V4" s="2">
        <v>1.0112541912591969E-3</v>
      </c>
    </row>
    <row r="5" spans="1:23" x14ac:dyDescent="0.25">
      <c r="A5" t="s">
        <v>21</v>
      </c>
      <c r="B5" s="83">
        <v>2.2555555555555554E-2</v>
      </c>
      <c r="C5" s="83">
        <v>3.3333333333333332E-4</v>
      </c>
      <c r="D5" s="83">
        <v>0</v>
      </c>
      <c r="E5" s="83">
        <v>0</v>
      </c>
      <c r="F5" s="83">
        <v>3.1E-2</v>
      </c>
      <c r="G5" s="83">
        <v>3.0700000000000005E-2</v>
      </c>
      <c r="H5" s="83">
        <v>8.9999999999999993E-3</v>
      </c>
      <c r="I5" s="83">
        <v>7.6000000000000009E-3</v>
      </c>
      <c r="K5" t="s">
        <v>21</v>
      </c>
      <c r="L5" s="2">
        <v>7.7909254591399885E-2</v>
      </c>
      <c r="M5" s="84">
        <v>5.9157280343198573E-2</v>
      </c>
      <c r="N5" s="84">
        <v>5.9157280343198573E-2</v>
      </c>
      <c r="O5" s="2"/>
      <c r="P5" s="2">
        <v>0.40648255508093789</v>
      </c>
      <c r="Q5" s="2">
        <v>7.5732861384847264E-2</v>
      </c>
      <c r="R5" s="2">
        <v>6.2343591286087768E-2</v>
      </c>
      <c r="S5" s="2">
        <v>0.2846361207895709</v>
      </c>
      <c r="T5" s="2">
        <v>3.7802280892691551E-3</v>
      </c>
      <c r="U5" s="2">
        <v>0.14508106360722367</v>
      </c>
      <c r="V5" s="2">
        <v>9.175310584705916E-2</v>
      </c>
    </row>
    <row r="6" spans="1:23" x14ac:dyDescent="0.25">
      <c r="A6" t="s">
        <v>22</v>
      </c>
      <c r="B6" s="83">
        <v>0.46033333333333332</v>
      </c>
      <c r="C6" s="83">
        <v>0.17966666666666667</v>
      </c>
      <c r="D6" s="83">
        <v>0.217</v>
      </c>
      <c r="E6" s="83">
        <v>0.26929999999999998</v>
      </c>
      <c r="F6" s="83">
        <v>0.39600000000000002</v>
      </c>
      <c r="G6" s="83">
        <v>0.45250000000000001</v>
      </c>
      <c r="H6" s="83">
        <v>0.5132000000000001</v>
      </c>
      <c r="I6" s="83">
        <v>0.50819999999999999</v>
      </c>
      <c r="K6" t="s">
        <v>22</v>
      </c>
      <c r="L6" s="2">
        <v>5.0057558486279834E-4</v>
      </c>
      <c r="M6" s="2">
        <v>9.3896758129362204E-4</v>
      </c>
      <c r="N6" s="2">
        <v>1.0182770730909089E-2</v>
      </c>
      <c r="O6" s="2"/>
      <c r="P6" s="2">
        <v>0.46177545339316528</v>
      </c>
      <c r="Q6" s="85">
        <v>9.932671490496614E-2</v>
      </c>
      <c r="R6" s="2">
        <v>3.3520317412163686E-2</v>
      </c>
      <c r="S6" s="2">
        <v>0.56608094318517077</v>
      </c>
      <c r="T6" s="2">
        <v>1.9935924584548654E-5</v>
      </c>
      <c r="U6" s="2">
        <v>1.6713014510234991E-5</v>
      </c>
      <c r="V6" s="2">
        <v>4.9297920239032504E-5</v>
      </c>
    </row>
    <row r="7" spans="1:23" x14ac:dyDescent="0.25">
      <c r="A7" t="s">
        <v>23</v>
      </c>
      <c r="B7" s="83">
        <v>1.7111111111111112E-2</v>
      </c>
      <c r="C7" s="83">
        <v>1.0666666666666666E-2</v>
      </c>
      <c r="D7" s="83">
        <v>4.4999999999999997E-3</v>
      </c>
      <c r="E7" s="83">
        <v>5.7000000000000002E-3</v>
      </c>
      <c r="F7" s="83">
        <v>3.6999999999999998E-2</v>
      </c>
      <c r="G7" s="83">
        <v>3.0499999999999999E-2</v>
      </c>
      <c r="H7" s="83">
        <v>1.8500000000000003E-2</v>
      </c>
      <c r="I7" s="83">
        <v>3.2100000000000004E-2</v>
      </c>
      <c r="K7" t="s">
        <v>23</v>
      </c>
      <c r="L7" s="2">
        <v>0.35179269628593923</v>
      </c>
      <c r="M7" s="2">
        <v>5.1435506655259117E-2</v>
      </c>
      <c r="N7" s="2">
        <v>6.603430826829336E-2</v>
      </c>
      <c r="O7" s="2"/>
      <c r="P7" s="2">
        <v>0.60559618321864117</v>
      </c>
      <c r="Q7" s="2">
        <v>3.2838892147832047E-2</v>
      </c>
      <c r="R7" s="2">
        <v>0.73991038058500114</v>
      </c>
      <c r="S7" s="2">
        <v>6.191920368192725E-2</v>
      </c>
      <c r="T7" s="2">
        <v>4.7250601469208918E-3</v>
      </c>
      <c r="U7" s="2">
        <v>1.4205111837591277E-3</v>
      </c>
      <c r="V7" s="2">
        <v>3.9955936365870733E-4</v>
      </c>
    </row>
    <row r="8" spans="1:23" x14ac:dyDescent="0.25">
      <c r="A8" t="s">
        <v>24</v>
      </c>
      <c r="B8" s="83">
        <v>7.8888888888888897E-3</v>
      </c>
      <c r="C8" s="83">
        <v>0.1191111111111111</v>
      </c>
      <c r="D8" s="83">
        <v>4.1100000000000005E-2</v>
      </c>
      <c r="E8" s="83">
        <v>0.11120000000000001</v>
      </c>
      <c r="F8" s="83">
        <v>5.5E-2</v>
      </c>
      <c r="G8" s="83">
        <v>3.9999999999999992E-3</v>
      </c>
      <c r="H8" s="83">
        <v>5.8999999999999999E-3</v>
      </c>
      <c r="I8" s="83">
        <v>1.0400000000000001E-2</v>
      </c>
      <c r="K8" t="s">
        <v>24</v>
      </c>
      <c r="L8" s="2">
        <v>1.0085621906832193E-7</v>
      </c>
      <c r="M8" s="2">
        <v>8.4537898054071383E-3</v>
      </c>
      <c r="N8" s="2">
        <v>1.0076010606991088E-5</v>
      </c>
      <c r="O8" s="2"/>
      <c r="P8" s="2">
        <v>0.67644119978607131</v>
      </c>
      <c r="Q8" s="2">
        <v>0.14644600817530451</v>
      </c>
      <c r="R8" s="2">
        <v>0.30957677975859221</v>
      </c>
      <c r="S8" s="2">
        <v>9.3507266144004314E-2</v>
      </c>
      <c r="T8" s="2">
        <v>3.0116525979814992E-8</v>
      </c>
      <c r="U8" s="2">
        <v>3.3677956298491952E-3</v>
      </c>
      <c r="V8" s="2">
        <v>1.1585232438792916E-5</v>
      </c>
    </row>
    <row r="9" spans="1:23" x14ac:dyDescent="0.25">
      <c r="A9" t="s">
        <v>25</v>
      </c>
      <c r="B9" s="83">
        <v>6.3333333333333332E-3</v>
      </c>
      <c r="C9" s="83">
        <v>2.2222222222222222E-3</v>
      </c>
      <c r="D9" s="83">
        <v>6.9999999999999999E-4</v>
      </c>
      <c r="E9" s="83">
        <v>3.6000000000000003E-3</v>
      </c>
      <c r="F9" s="83">
        <v>8.9999999999999993E-3</v>
      </c>
      <c r="G9" s="83">
        <v>3.8999999999999998E-3</v>
      </c>
      <c r="H9" s="83">
        <v>2.7999999999999995E-3</v>
      </c>
      <c r="I9" s="83">
        <v>4.3E-3</v>
      </c>
      <c r="K9" t="s">
        <v>25</v>
      </c>
      <c r="L9" s="2">
        <v>2.2119263127506852E-2</v>
      </c>
      <c r="M9" s="2">
        <v>1.0418660603636416E-3</v>
      </c>
      <c r="N9" s="2">
        <v>0.25442119731264207</v>
      </c>
      <c r="O9" s="2"/>
      <c r="P9" s="85">
        <v>1.7720615879133175E-2</v>
      </c>
      <c r="Q9" s="85">
        <v>1.0804299107661617E-4</v>
      </c>
      <c r="R9" s="85">
        <v>2.8059830734675256E-6</v>
      </c>
      <c r="S9" s="2">
        <v>0.1252193401571105</v>
      </c>
      <c r="T9" s="2">
        <v>0.30132144190113114</v>
      </c>
      <c r="U9" s="2">
        <v>5.395870448455832E-3</v>
      </c>
      <c r="V9" s="2">
        <v>0.3436483691047123</v>
      </c>
    </row>
    <row r="10" spans="1:23" x14ac:dyDescent="0.25">
      <c r="A10" t="s">
        <v>26</v>
      </c>
      <c r="B10" s="83">
        <v>6.6666666666666662E-3</v>
      </c>
      <c r="C10" s="83">
        <v>1.7777777777777779E-3</v>
      </c>
      <c r="D10" s="83">
        <v>2.8E-3</v>
      </c>
      <c r="E10" s="83">
        <v>2.7000000000000001E-3</v>
      </c>
      <c r="F10" s="83">
        <v>0</v>
      </c>
      <c r="G10" s="83">
        <v>2.0000000000000001E-4</v>
      </c>
      <c r="H10" s="83">
        <v>5.0000000000000001E-3</v>
      </c>
      <c r="I10" s="83">
        <v>0</v>
      </c>
      <c r="K10" t="s">
        <v>26</v>
      </c>
      <c r="L10" s="2">
        <v>0.43514909747728459</v>
      </c>
      <c r="M10" s="2">
        <v>0.55029656611977784</v>
      </c>
      <c r="N10" s="2">
        <v>0.5306221391519691</v>
      </c>
      <c r="O10" s="2"/>
      <c r="P10" s="2">
        <v>0.35744879854747458</v>
      </c>
      <c r="Q10" s="2">
        <v>0.35744879854747458</v>
      </c>
      <c r="R10" s="2"/>
      <c r="S10" s="2">
        <v>0.27787792933733974</v>
      </c>
      <c r="T10" s="2">
        <v>0.30166984023029642</v>
      </c>
      <c r="U10" s="2">
        <v>0.70554775071513021</v>
      </c>
      <c r="V10" s="2">
        <v>0.29172464666247405</v>
      </c>
    </row>
    <row r="11" spans="1:23" x14ac:dyDescent="0.25">
      <c r="A11" t="s">
        <v>36</v>
      </c>
    </row>
    <row r="16" spans="1:23" ht="15.75" thickBot="1" x14ac:dyDescent="0.3">
      <c r="W16" t="s">
        <v>28</v>
      </c>
    </row>
    <row r="17" spans="3:24" ht="15.75" thickTop="1" x14ac:dyDescent="0.25">
      <c r="V17" t="s">
        <v>5</v>
      </c>
      <c r="W17" s="217" t="s">
        <v>197</v>
      </c>
      <c r="X17" t="s">
        <v>198</v>
      </c>
    </row>
    <row r="18" spans="3:24" x14ac:dyDescent="0.25">
      <c r="V18" t="s">
        <v>10</v>
      </c>
      <c r="W18" s="218"/>
    </row>
    <row r="19" spans="3:24" x14ac:dyDescent="0.25">
      <c r="V19" s="83" t="s">
        <v>29</v>
      </c>
      <c r="W19" s="219">
        <v>0.45600000000000002</v>
      </c>
      <c r="X19" s="83">
        <v>0.47660000000000002</v>
      </c>
    </row>
    <row r="20" spans="3:24" x14ac:dyDescent="0.25">
      <c r="V20" s="83" t="s">
        <v>32</v>
      </c>
      <c r="W20" s="219">
        <v>3.1E-2</v>
      </c>
      <c r="X20" s="83">
        <v>5.0299999999999997E-2</v>
      </c>
    </row>
    <row r="21" spans="3:24" x14ac:dyDescent="0.25">
      <c r="V21" s="83" t="s">
        <v>30</v>
      </c>
      <c r="W21" s="219">
        <v>0.39600000000000002</v>
      </c>
      <c r="X21" s="83">
        <v>0.42409999999999998</v>
      </c>
    </row>
    <row r="22" spans="3:24" x14ac:dyDescent="0.25">
      <c r="V22" s="83" t="s">
        <v>31</v>
      </c>
      <c r="W22" s="219">
        <v>3.6999999999999998E-2</v>
      </c>
      <c r="X22" s="83">
        <v>3.5099999999999999E-2</v>
      </c>
    </row>
    <row r="23" spans="3:24" x14ac:dyDescent="0.25">
      <c r="V23" s="83" t="s">
        <v>33</v>
      </c>
      <c r="W23" s="219">
        <v>5.5E-2</v>
      </c>
      <c r="X23" s="83">
        <v>3.5999999999999999E-3</v>
      </c>
    </row>
    <row r="24" spans="3:24" x14ac:dyDescent="0.25">
      <c r="V24" s="83" t="s">
        <v>34</v>
      </c>
      <c r="W24" s="219">
        <v>8.9999999999999993E-3</v>
      </c>
      <c r="X24" s="83">
        <v>9.4000000000000004E-3</v>
      </c>
    </row>
    <row r="25" spans="3:24" ht="15.75" thickBot="1" x14ac:dyDescent="0.3">
      <c r="V25" s="83" t="s">
        <v>35</v>
      </c>
      <c r="W25" s="220">
        <v>0</v>
      </c>
      <c r="X25" s="83">
        <v>0</v>
      </c>
    </row>
    <row r="26" spans="3:24" ht="15.75" thickTop="1" x14ac:dyDescent="0.25"/>
    <row r="29" spans="3:24" x14ac:dyDescent="0.25">
      <c r="C29" t="s">
        <v>199</v>
      </c>
    </row>
    <row r="30" spans="3:24" x14ac:dyDescent="0.25">
      <c r="C30" t="s">
        <v>200</v>
      </c>
    </row>
  </sheetData>
  <phoneticPr fontId="11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115"/>
  <sheetViews>
    <sheetView tabSelected="1" topLeftCell="A31" workbookViewId="0">
      <selection activeCell="L64" sqref="L64"/>
    </sheetView>
  </sheetViews>
  <sheetFormatPr defaultRowHeight="15" x14ac:dyDescent="0.25"/>
  <cols>
    <col min="1" max="1" width="36.28515625" customWidth="1"/>
  </cols>
  <sheetData>
    <row r="1" spans="1:11" x14ac:dyDescent="0.25">
      <c r="A1" s="86"/>
      <c r="B1" s="221"/>
      <c r="C1" s="222"/>
      <c r="D1" s="222" t="s">
        <v>37</v>
      </c>
      <c r="E1" s="222"/>
      <c r="F1" s="223"/>
      <c r="G1" s="222"/>
      <c r="H1" s="222"/>
      <c r="I1" s="222" t="s">
        <v>38</v>
      </c>
      <c r="J1" s="222"/>
      <c r="K1" s="224"/>
    </row>
    <row r="2" spans="1:11" ht="15.75" thickBot="1" x14ac:dyDescent="0.3">
      <c r="A2" s="225" t="s">
        <v>11</v>
      </c>
      <c r="B2" s="87" t="s">
        <v>39</v>
      </c>
      <c r="C2" s="88" t="s">
        <v>40</v>
      </c>
      <c r="D2" s="88" t="s">
        <v>41</v>
      </c>
      <c r="E2" s="88" t="s">
        <v>42</v>
      </c>
      <c r="F2" s="88" t="s">
        <v>43</v>
      </c>
      <c r="G2" s="87" t="s">
        <v>39</v>
      </c>
      <c r="H2" s="88" t="s">
        <v>40</v>
      </c>
      <c r="I2" s="88" t="s">
        <v>41</v>
      </c>
      <c r="J2" s="88" t="s">
        <v>42</v>
      </c>
      <c r="K2" s="88" t="s">
        <v>43</v>
      </c>
    </row>
    <row r="3" spans="1:11" ht="15.75" thickTop="1" x14ac:dyDescent="0.25">
      <c r="A3" s="89" t="s">
        <v>39</v>
      </c>
      <c r="B3" s="90">
        <v>1.0000000000000002</v>
      </c>
      <c r="C3" s="91">
        <v>0.19204735183753932</v>
      </c>
      <c r="D3" s="91">
        <v>0.14462667251215089</v>
      </c>
      <c r="E3" s="91">
        <v>0.33401852322225861</v>
      </c>
      <c r="F3" s="92">
        <v>0.12025568161032971</v>
      </c>
      <c r="G3" s="93">
        <v>1.0000000000000002</v>
      </c>
      <c r="H3" s="91">
        <v>0.19204735183753932</v>
      </c>
      <c r="I3" s="91">
        <v>0.14462667251215089</v>
      </c>
      <c r="J3" s="91">
        <v>0.33401852322225861</v>
      </c>
      <c r="K3" s="94">
        <v>0.12025568161032971</v>
      </c>
    </row>
    <row r="4" spans="1:11" x14ac:dyDescent="0.25">
      <c r="A4" s="89" t="s">
        <v>44</v>
      </c>
      <c r="B4" s="95">
        <v>0.19204735183753932</v>
      </c>
      <c r="C4" s="90">
        <v>0.99999999999999978</v>
      </c>
      <c r="D4" s="91">
        <v>0.8987247450299698</v>
      </c>
      <c r="E4" s="91">
        <v>0.91798314454714602</v>
      </c>
      <c r="F4" s="92">
        <v>0.87559759291788186</v>
      </c>
      <c r="G4" s="91">
        <v>0.19204735183753932</v>
      </c>
      <c r="H4" s="93">
        <v>0.99999999999999978</v>
      </c>
      <c r="I4" s="91">
        <v>0.8987247450299698</v>
      </c>
      <c r="J4" s="91">
        <v>0.91798314454714602</v>
      </c>
      <c r="K4" s="94">
        <v>0.87559759291788186</v>
      </c>
    </row>
    <row r="5" spans="1:11" x14ac:dyDescent="0.25">
      <c r="A5" s="89" t="s">
        <v>45</v>
      </c>
      <c r="B5" s="95">
        <v>0.14462667251215089</v>
      </c>
      <c r="C5" s="91">
        <v>0.8987247450299698</v>
      </c>
      <c r="D5" s="93">
        <v>1</v>
      </c>
      <c r="E5" s="91">
        <v>0.84052309989712759</v>
      </c>
      <c r="F5" s="92">
        <v>0.80033783779150069</v>
      </c>
      <c r="G5" s="91">
        <v>0.14462667251215089</v>
      </c>
      <c r="H5" s="91">
        <v>0.8987247450299698</v>
      </c>
      <c r="I5" s="93">
        <v>1</v>
      </c>
      <c r="J5" s="91">
        <v>0.84052309989712759</v>
      </c>
      <c r="K5" s="94">
        <v>0.80033783779150069</v>
      </c>
    </row>
    <row r="6" spans="1:11" x14ac:dyDescent="0.25">
      <c r="A6" s="89" t="s">
        <v>42</v>
      </c>
      <c r="B6" s="95">
        <v>0.33401852322225861</v>
      </c>
      <c r="C6" s="91">
        <v>0.91798314454714602</v>
      </c>
      <c r="D6" s="91">
        <v>0.84052309989712759</v>
      </c>
      <c r="E6" s="93">
        <v>1</v>
      </c>
      <c r="F6" s="92">
        <v>0.8905378768975567</v>
      </c>
      <c r="G6" s="91">
        <v>0.33401852322225861</v>
      </c>
      <c r="H6" s="91">
        <v>0.91798314454714602</v>
      </c>
      <c r="I6" s="91">
        <v>0.84052309989712759</v>
      </c>
      <c r="J6" s="93">
        <v>1</v>
      </c>
      <c r="K6" s="94">
        <v>0.8905378768975567</v>
      </c>
    </row>
    <row r="7" spans="1:11" x14ac:dyDescent="0.25">
      <c r="A7" s="96" t="s">
        <v>43</v>
      </c>
      <c r="B7" s="97">
        <v>0.12025568161032971</v>
      </c>
      <c r="C7" s="98">
        <v>0.87559759291788186</v>
      </c>
      <c r="D7" s="98">
        <v>0.80033783779150069</v>
      </c>
      <c r="E7" s="98">
        <v>0.8905378768975567</v>
      </c>
      <c r="F7" s="99">
        <v>1</v>
      </c>
      <c r="G7" s="98">
        <v>0.12025568161032971</v>
      </c>
      <c r="H7" s="98">
        <v>0.87559759291788186</v>
      </c>
      <c r="I7" s="98">
        <v>0.80033783779150069</v>
      </c>
      <c r="J7" s="98">
        <v>0.8905378768975567</v>
      </c>
      <c r="K7" s="100">
        <v>1</v>
      </c>
    </row>
    <row r="8" spans="1:11" x14ac:dyDescent="0.25">
      <c r="A8" s="101" t="s">
        <v>18</v>
      </c>
      <c r="B8" s="90"/>
      <c r="C8" s="93"/>
      <c r="D8" s="93"/>
      <c r="E8" s="93"/>
      <c r="F8" s="102"/>
      <c r="G8" s="93"/>
      <c r="H8" s="93"/>
      <c r="I8" s="93"/>
      <c r="J8" s="93"/>
      <c r="K8" s="103"/>
    </row>
    <row r="9" spans="1:11" x14ac:dyDescent="0.25">
      <c r="A9" s="201" t="s">
        <v>185</v>
      </c>
      <c r="B9" s="104"/>
      <c r="C9" s="105"/>
      <c r="D9" s="105"/>
      <c r="E9" s="105"/>
      <c r="F9" s="106"/>
      <c r="G9" s="105">
        <v>0.36911058470493779</v>
      </c>
      <c r="H9" s="105">
        <v>0.34080408161109138</v>
      </c>
      <c r="I9" s="105">
        <v>0.42113985462510095</v>
      </c>
      <c r="J9" s="105">
        <v>0.36768716666060836</v>
      </c>
      <c r="K9" s="107">
        <v>0.33212389880813148</v>
      </c>
    </row>
    <row r="10" spans="1:11" x14ac:dyDescent="0.25">
      <c r="A10" s="201" t="s">
        <v>187</v>
      </c>
      <c r="B10" s="104"/>
      <c r="C10" s="105"/>
      <c r="D10" s="105"/>
      <c r="E10" s="105"/>
      <c r="F10" s="106"/>
      <c r="G10" s="105">
        <v>-5.5393749098474006E-2</v>
      </c>
      <c r="H10" s="105">
        <v>0.17308309408262362</v>
      </c>
      <c r="I10" s="105">
        <v>0.27448012133093797</v>
      </c>
      <c r="J10" s="105">
        <v>0.23984535692630266</v>
      </c>
      <c r="K10" s="107">
        <v>0.44329691569092566</v>
      </c>
    </row>
    <row r="11" spans="1:11" x14ac:dyDescent="0.25">
      <c r="A11" s="201" t="s">
        <v>184</v>
      </c>
      <c r="B11" s="104"/>
      <c r="C11" s="105"/>
      <c r="D11" s="105"/>
      <c r="E11" s="105"/>
      <c r="F11" s="106"/>
      <c r="G11" s="105">
        <v>0.41131567018147785</v>
      </c>
      <c r="H11" s="105">
        <v>0.28847223588273962</v>
      </c>
      <c r="I11" s="105">
        <v>0.38404984674307563</v>
      </c>
      <c r="J11" s="105">
        <v>0.33328502557708878</v>
      </c>
      <c r="K11" s="107">
        <v>0.27995070345918349</v>
      </c>
    </row>
    <row r="12" spans="1:11" x14ac:dyDescent="0.25">
      <c r="A12" s="202" t="s">
        <v>158</v>
      </c>
      <c r="B12" s="108">
        <v>-0.1117235972567126</v>
      </c>
      <c r="C12" s="109">
        <v>0.28930021115022886</v>
      </c>
      <c r="D12" s="109">
        <v>0.26983988823679389</v>
      </c>
      <c r="E12" s="109">
        <v>0.27556049125190091</v>
      </c>
      <c r="F12" s="110">
        <v>0.31745243674373702</v>
      </c>
      <c r="G12" s="109">
        <v>-9.1633244443404635E-2</v>
      </c>
      <c r="H12" s="109">
        <v>0.30355091759329117</v>
      </c>
      <c r="I12" s="109">
        <v>0.25349413360242579</v>
      </c>
      <c r="J12" s="109">
        <v>0.40209913917410178</v>
      </c>
      <c r="K12" s="111">
        <v>0.27424443741965299</v>
      </c>
    </row>
    <row r="13" spans="1:11" x14ac:dyDescent="0.25">
      <c r="A13" s="203" t="s">
        <v>155</v>
      </c>
      <c r="B13" s="108">
        <v>-0.21110425623588727</v>
      </c>
      <c r="C13" s="109">
        <v>0.27216942963983387</v>
      </c>
      <c r="D13" s="109">
        <v>0.24233027565335635</v>
      </c>
      <c r="E13" s="109">
        <v>0.29869064880475121</v>
      </c>
      <c r="F13" s="110">
        <v>0.32080700779690929</v>
      </c>
      <c r="G13" s="109">
        <v>-5.0502254894427704E-3</v>
      </c>
      <c r="H13" s="109">
        <v>-0.25141549673151792</v>
      </c>
      <c r="I13" s="109">
        <v>-0.20190369565985933</v>
      </c>
      <c r="J13" s="109">
        <v>-0.23016858472104931</v>
      </c>
      <c r="K13" s="111">
        <v>-0.32463432294628203</v>
      </c>
    </row>
    <row r="14" spans="1:11" x14ac:dyDescent="0.25">
      <c r="A14" s="204" t="s">
        <v>186</v>
      </c>
      <c r="B14" s="104">
        <v>0.35716637066485835</v>
      </c>
      <c r="C14" s="105">
        <v>0.21251903863261959</v>
      </c>
      <c r="D14" s="105">
        <v>0.1086278083534206</v>
      </c>
      <c r="E14" s="105">
        <v>0.27992789109991684</v>
      </c>
      <c r="F14" s="106">
        <v>0.26533156870272095</v>
      </c>
      <c r="G14" s="105">
        <v>0.36</v>
      </c>
      <c r="H14" s="105"/>
      <c r="I14" s="105"/>
      <c r="J14" s="105"/>
      <c r="K14" s="107"/>
    </row>
    <row r="15" spans="1:11" x14ac:dyDescent="0.25">
      <c r="A15" s="203" t="s">
        <v>157</v>
      </c>
      <c r="B15" s="108">
        <v>-0.2688320559248864</v>
      </c>
      <c r="C15" s="109">
        <v>0.16129167889959331</v>
      </c>
      <c r="D15" s="109">
        <v>0.26832305888803692</v>
      </c>
      <c r="E15" s="109">
        <v>0.27810032118782535</v>
      </c>
      <c r="F15" s="110">
        <v>0.31530017547121164</v>
      </c>
      <c r="G15" s="109">
        <v>-6.3587770527525914E-2</v>
      </c>
      <c r="H15" s="109">
        <v>-0.31799610926278338</v>
      </c>
      <c r="I15" s="109">
        <v>-0.28466405436544739</v>
      </c>
      <c r="J15" s="109">
        <v>-0.36748895145739524</v>
      </c>
      <c r="K15" s="111">
        <v>-0.27041481302259246</v>
      </c>
    </row>
    <row r="16" spans="1:11" x14ac:dyDescent="0.25">
      <c r="A16" s="204" t="s">
        <v>172</v>
      </c>
      <c r="B16" s="104"/>
      <c r="C16" s="105"/>
      <c r="D16" s="105"/>
      <c r="E16" s="105"/>
      <c r="F16" s="106"/>
      <c r="G16" s="105">
        <v>-4.5332791221126281E-2</v>
      </c>
      <c r="H16" s="105">
        <v>-0.310115654750659</v>
      </c>
      <c r="I16" s="105">
        <v>-0.33718409656965853</v>
      </c>
      <c r="J16" s="105">
        <v>-0.30902267336844863</v>
      </c>
      <c r="K16" s="107">
        <v>-0.41581835396251743</v>
      </c>
    </row>
    <row r="17" spans="1:11" x14ac:dyDescent="0.25">
      <c r="A17" s="204" t="s">
        <v>167</v>
      </c>
      <c r="B17" s="104">
        <v>7.6654692742235228E-2</v>
      </c>
      <c r="C17" s="105">
        <v>0.29071980807886005</v>
      </c>
      <c r="D17" s="105">
        <v>0.38183824672457117</v>
      </c>
      <c r="E17" s="105">
        <v>0.42141649773124135</v>
      </c>
      <c r="F17" s="106">
        <v>0.32829130787493704</v>
      </c>
      <c r="G17" s="105"/>
      <c r="H17" s="105"/>
      <c r="I17" s="105"/>
      <c r="J17" s="105"/>
      <c r="K17" s="107"/>
    </row>
    <row r="18" spans="1:11" x14ac:dyDescent="0.25">
      <c r="A18" s="204" t="s">
        <v>174</v>
      </c>
      <c r="B18" s="104"/>
      <c r="C18" s="105"/>
      <c r="D18" s="105"/>
      <c r="E18" s="105"/>
      <c r="F18" s="106"/>
      <c r="G18" s="105">
        <v>-2.8486469725191997E-2</v>
      </c>
      <c r="H18" s="105">
        <v>-0.22666535536665744</v>
      </c>
      <c r="I18" s="105">
        <v>-0.28122861178111852</v>
      </c>
      <c r="J18" s="105">
        <v>-0.23909310594473257</v>
      </c>
      <c r="K18" s="107">
        <v>-0.36946855773010734</v>
      </c>
    </row>
    <row r="19" spans="1:11" x14ac:dyDescent="0.25">
      <c r="A19" s="204" t="s">
        <v>188</v>
      </c>
      <c r="B19" s="104">
        <v>7.2361292533637517E-2</v>
      </c>
      <c r="C19" s="105">
        <v>0.22156370377632401</v>
      </c>
      <c r="D19" s="105">
        <v>0.25409772784244211</v>
      </c>
      <c r="E19" s="105">
        <v>0.33970132926214591</v>
      </c>
      <c r="F19" s="106">
        <v>0.21553170796760543</v>
      </c>
      <c r="G19" s="105"/>
      <c r="H19" s="105"/>
      <c r="I19" s="105"/>
      <c r="J19" s="105"/>
      <c r="K19" s="107"/>
    </row>
    <row r="20" spans="1:11" x14ac:dyDescent="0.25">
      <c r="A20" s="204" t="s">
        <v>189</v>
      </c>
      <c r="B20" s="104">
        <v>-6.2221454303569082E-2</v>
      </c>
      <c r="C20" s="105">
        <v>0.32285644689845377</v>
      </c>
      <c r="D20" s="105">
        <v>0.19064518586711621</v>
      </c>
      <c r="E20" s="105">
        <v>0.23763909267861033</v>
      </c>
      <c r="F20" s="106">
        <v>0.19819633588462762</v>
      </c>
      <c r="G20" s="105"/>
      <c r="H20" s="105"/>
      <c r="I20" s="105"/>
      <c r="J20" s="105"/>
      <c r="K20" s="107"/>
    </row>
    <row r="21" spans="1:11" x14ac:dyDescent="0.25">
      <c r="A21" s="204" t="s">
        <v>162</v>
      </c>
      <c r="B21" s="104">
        <v>0.10701040504396629</v>
      </c>
      <c r="C21" s="105">
        <v>0.32183501944783</v>
      </c>
      <c r="D21" s="105">
        <v>0.34437388295793309</v>
      </c>
      <c r="E21" s="105">
        <v>0.42778556219697444</v>
      </c>
      <c r="F21" s="106">
        <v>0.33574610872500665</v>
      </c>
      <c r="G21" s="105"/>
      <c r="H21" s="105"/>
      <c r="I21" s="105"/>
      <c r="J21" s="105"/>
      <c r="K21" s="107"/>
    </row>
    <row r="22" spans="1:11" x14ac:dyDescent="0.25">
      <c r="A22" s="204" t="s">
        <v>170</v>
      </c>
      <c r="B22" s="104"/>
      <c r="C22" s="105"/>
      <c r="D22" s="105"/>
      <c r="E22" s="105"/>
      <c r="F22" s="106"/>
      <c r="G22" s="105">
        <v>-5.9948412940870929E-2</v>
      </c>
      <c r="H22" s="105">
        <v>-0.34525605680625238</v>
      </c>
      <c r="I22" s="105">
        <v>-0.37200410145684404</v>
      </c>
      <c r="J22" s="105">
        <v>-0.30206093937486717</v>
      </c>
      <c r="K22" s="107">
        <v>-0.29132212584019546</v>
      </c>
    </row>
    <row r="23" spans="1:11" x14ac:dyDescent="0.25">
      <c r="A23" s="204" t="s">
        <v>164</v>
      </c>
      <c r="B23" s="104">
        <v>-6.1626893947424884E-2</v>
      </c>
      <c r="C23" s="105">
        <v>0.24785312238918844</v>
      </c>
      <c r="D23" s="105">
        <v>0.36804370597820452</v>
      </c>
      <c r="E23" s="105">
        <v>0.35250950222515559</v>
      </c>
      <c r="F23" s="106">
        <v>0.35339549014509247</v>
      </c>
      <c r="G23" s="105"/>
      <c r="H23" s="105"/>
      <c r="I23" s="105"/>
      <c r="J23" s="105"/>
      <c r="K23" s="107"/>
    </row>
    <row r="24" spans="1:11" x14ac:dyDescent="0.25">
      <c r="A24" s="204" t="s">
        <v>161</v>
      </c>
      <c r="B24" s="104">
        <v>-7.3220718440448654E-2</v>
      </c>
      <c r="C24" s="105">
        <v>0.20420504003504733</v>
      </c>
      <c r="D24" s="105">
        <v>0.33666099864559978</v>
      </c>
      <c r="E24" s="105">
        <v>0.35110465780963646</v>
      </c>
      <c r="F24" s="106">
        <v>0.3239442160672838</v>
      </c>
      <c r="G24" s="105"/>
      <c r="H24" s="105"/>
      <c r="I24" s="105"/>
      <c r="J24" s="105"/>
      <c r="K24" s="107"/>
    </row>
    <row r="25" spans="1:11" x14ac:dyDescent="0.25">
      <c r="A25" s="204" t="s">
        <v>145</v>
      </c>
      <c r="B25" s="104">
        <v>-7.4703784006347695E-2</v>
      </c>
      <c r="C25" s="105">
        <v>-0.29248776750425021</v>
      </c>
      <c r="D25" s="105">
        <v>-0.37590672607725384</v>
      </c>
      <c r="E25" s="105">
        <v>-0.29294904161931135</v>
      </c>
      <c r="F25" s="106">
        <v>-0.26722823404233104</v>
      </c>
      <c r="G25" s="105"/>
      <c r="H25" s="105"/>
      <c r="I25" s="105"/>
      <c r="J25" s="105"/>
      <c r="K25" s="107"/>
    </row>
    <row r="26" spans="1:11" x14ac:dyDescent="0.25">
      <c r="A26" s="204" t="s">
        <v>171</v>
      </c>
      <c r="B26" s="104"/>
      <c r="C26" s="105"/>
      <c r="D26" s="105"/>
      <c r="E26" s="105"/>
      <c r="F26" s="106"/>
      <c r="G26" s="105">
        <v>-5.4713628971740777E-3</v>
      </c>
      <c r="H26" s="105">
        <v>-0.34096998242930276</v>
      </c>
      <c r="I26" s="105">
        <v>-0.35355285055627761</v>
      </c>
      <c r="J26" s="105">
        <v>-0.32772460020835759</v>
      </c>
      <c r="K26" s="107">
        <v>-0.44868382723603106</v>
      </c>
    </row>
    <row r="27" spans="1:11" x14ac:dyDescent="0.25">
      <c r="A27" s="204" t="s">
        <v>159</v>
      </c>
      <c r="B27" s="104">
        <v>-6.8705207895300935E-2</v>
      </c>
      <c r="C27" s="112">
        <v>0.29758246411433165</v>
      </c>
      <c r="D27" s="112">
        <v>0.29680593408294992</v>
      </c>
      <c r="E27" s="112">
        <v>0.37149459889164044</v>
      </c>
      <c r="F27" s="106">
        <v>0.29908392443806903</v>
      </c>
      <c r="G27" s="112"/>
      <c r="H27" s="112"/>
      <c r="I27" s="112"/>
      <c r="J27" s="112"/>
      <c r="K27" s="107"/>
    </row>
    <row r="28" spans="1:11" x14ac:dyDescent="0.25">
      <c r="A28" s="204" t="s">
        <v>169</v>
      </c>
      <c r="B28" s="104">
        <v>0.15462967585150814</v>
      </c>
      <c r="C28" s="105">
        <v>0.23608298303866967</v>
      </c>
      <c r="D28" s="105">
        <v>0.2994075096043623</v>
      </c>
      <c r="E28" s="105">
        <v>0.36526614608596836</v>
      </c>
      <c r="F28" s="106">
        <v>0.27265008040700578</v>
      </c>
      <c r="G28" s="105">
        <v>-7.438528789169907E-2</v>
      </c>
      <c r="H28" s="105">
        <v>-0.38935279512665816</v>
      </c>
      <c r="I28" s="105">
        <v>-0.41885820785342875</v>
      </c>
      <c r="J28" s="105">
        <v>-0.35357522415374082</v>
      </c>
      <c r="K28" s="107">
        <v>-0.40629991743763805</v>
      </c>
    </row>
    <row r="29" spans="1:11" x14ac:dyDescent="0.25">
      <c r="A29" s="203" t="s">
        <v>144</v>
      </c>
      <c r="B29" s="108">
        <v>-0.14061438218405478</v>
      </c>
      <c r="C29" s="109">
        <v>-0.24293601700386894</v>
      </c>
      <c r="D29" s="109">
        <v>-0.41412513935252965</v>
      </c>
      <c r="E29" s="109">
        <v>-0.31656441784394201</v>
      </c>
      <c r="F29" s="110">
        <v>-0.26774955423474217</v>
      </c>
      <c r="G29" s="109">
        <v>-4.7120487479050864E-2</v>
      </c>
      <c r="H29" s="109">
        <v>-0.25138158539798178</v>
      </c>
      <c r="I29" s="109">
        <v>-0.26164980629571954</v>
      </c>
      <c r="J29" s="109">
        <v>-0.16429043877041802</v>
      </c>
      <c r="K29" s="111">
        <v>-0.34808519000050298</v>
      </c>
    </row>
    <row r="30" spans="1:11" x14ac:dyDescent="0.25">
      <c r="A30" s="204" t="s">
        <v>175</v>
      </c>
      <c r="B30" s="104">
        <v>0.14127777666365948</v>
      </c>
      <c r="C30" s="105">
        <v>-0.16633461387682771</v>
      </c>
      <c r="D30" s="105">
        <v>-0.17108410061873502</v>
      </c>
      <c r="E30" s="105">
        <v>-0.25059256642029432</v>
      </c>
      <c r="F30" s="106">
        <v>-0.35623999995552297</v>
      </c>
      <c r="G30" s="105">
        <v>8.4478278694599368E-2</v>
      </c>
      <c r="H30" s="105">
        <v>-0.37384722152546707</v>
      </c>
      <c r="I30" s="105">
        <v>-0.27944229530521963</v>
      </c>
      <c r="J30" s="105">
        <v>-0.35094067262533801</v>
      </c>
      <c r="K30" s="107">
        <v>-0.34616525931505393</v>
      </c>
    </row>
    <row r="31" spans="1:11" x14ac:dyDescent="0.25">
      <c r="A31" s="204" t="s">
        <v>183</v>
      </c>
      <c r="B31" s="104"/>
      <c r="C31" s="105"/>
      <c r="D31" s="105"/>
      <c r="E31" s="105"/>
      <c r="F31" s="106"/>
      <c r="G31" s="105">
        <v>-3.7569978893240749E-2</v>
      </c>
      <c r="H31" s="105">
        <v>0.39088867410049177</v>
      </c>
      <c r="I31" s="105">
        <v>0.38148573591103391</v>
      </c>
      <c r="J31" s="105">
        <v>0.51323992927716233</v>
      </c>
      <c r="K31" s="107">
        <v>0.34740672004919354</v>
      </c>
    </row>
    <row r="32" spans="1:11" x14ac:dyDescent="0.25">
      <c r="A32" s="204" t="s">
        <v>179</v>
      </c>
      <c r="B32" s="104">
        <v>-0.35746631876148044</v>
      </c>
      <c r="C32" s="105">
        <v>7.4083871192807432E-2</v>
      </c>
      <c r="D32" s="105">
        <v>0.12762967124537933</v>
      </c>
      <c r="E32" s="105">
        <v>0.11633195450061166</v>
      </c>
      <c r="F32" s="106">
        <v>0.20754920374571209</v>
      </c>
      <c r="G32" s="105">
        <v>0.31866993884175765</v>
      </c>
      <c r="H32" s="105">
        <v>2.0817274737411278E-2</v>
      </c>
      <c r="I32" s="105">
        <v>5.7336061405534974E-2</v>
      </c>
      <c r="J32" s="105">
        <v>1.5482078046829533E-2</v>
      </c>
      <c r="K32" s="107">
        <v>9.3269423018615155E-2</v>
      </c>
    </row>
    <row r="33" spans="1:11" x14ac:dyDescent="0.25">
      <c r="A33" s="204" t="s">
        <v>190</v>
      </c>
      <c r="B33" s="104">
        <v>-0.20985417490368885</v>
      </c>
      <c r="C33" s="105">
        <v>0.24760871266792608</v>
      </c>
      <c r="D33" s="105">
        <v>0.25356367544669911</v>
      </c>
      <c r="E33" s="105">
        <v>0.29284890938212232</v>
      </c>
      <c r="F33" s="106">
        <v>0.31531481799235878</v>
      </c>
      <c r="G33" s="105"/>
      <c r="H33" s="105"/>
      <c r="I33" s="105"/>
      <c r="J33" s="105"/>
      <c r="K33" s="107"/>
    </row>
    <row r="34" spans="1:11" x14ac:dyDescent="0.25">
      <c r="A34" s="204" t="s">
        <v>191</v>
      </c>
      <c r="B34" s="104">
        <v>-6.5426422105458099E-4</v>
      </c>
      <c r="C34" s="105">
        <v>-0.29735449496247907</v>
      </c>
      <c r="D34" s="105">
        <v>-0.15149098212479675</v>
      </c>
      <c r="E34" s="105">
        <v>-0.28772261147811062</v>
      </c>
      <c r="F34" s="106">
        <v>-0.31268310230501078</v>
      </c>
      <c r="G34" s="105"/>
      <c r="H34" s="105"/>
      <c r="I34" s="105"/>
      <c r="J34" s="105"/>
      <c r="K34" s="107"/>
    </row>
    <row r="35" spans="1:11" x14ac:dyDescent="0.25">
      <c r="A35" s="204" t="s">
        <v>163</v>
      </c>
      <c r="B35" s="104">
        <v>0.187564187995683</v>
      </c>
      <c r="C35" s="105">
        <v>0.35436354785151969</v>
      </c>
      <c r="D35" s="105">
        <v>0.35549769528490788</v>
      </c>
      <c r="E35" s="105">
        <v>0.45831023440043195</v>
      </c>
      <c r="F35" s="106">
        <v>0.34235582709107537</v>
      </c>
      <c r="G35" s="105"/>
      <c r="H35" s="105"/>
      <c r="I35" s="105"/>
      <c r="J35" s="105"/>
      <c r="K35" s="107"/>
    </row>
    <row r="36" spans="1:11" x14ac:dyDescent="0.25">
      <c r="A36" s="204" t="s">
        <v>177</v>
      </c>
      <c r="B36" s="104"/>
      <c r="C36" s="105"/>
      <c r="D36" s="105"/>
      <c r="E36" s="105"/>
      <c r="F36" s="106"/>
      <c r="G36" s="105">
        <v>-5.5871743432957241E-2</v>
      </c>
      <c r="H36" s="105">
        <v>-0.31760964515773626</v>
      </c>
      <c r="I36" s="105">
        <v>-0.26360321985065804</v>
      </c>
      <c r="J36" s="105">
        <v>-0.25834215919903331</v>
      </c>
      <c r="K36" s="107">
        <v>-0.21576960153228039</v>
      </c>
    </row>
    <row r="37" spans="1:11" x14ac:dyDescent="0.25">
      <c r="A37" s="204" t="s">
        <v>178</v>
      </c>
      <c r="B37" s="104"/>
      <c r="C37" s="105"/>
      <c r="D37" s="105"/>
      <c r="E37" s="105"/>
      <c r="F37" s="106"/>
      <c r="G37" s="105">
        <v>0.46877872194485176</v>
      </c>
      <c r="H37" s="105">
        <v>-9.6793096006501822E-2</v>
      </c>
      <c r="I37" s="105">
        <v>-0.12251796750518762</v>
      </c>
      <c r="J37" s="105">
        <v>-0.10475434751889287</v>
      </c>
      <c r="K37" s="107">
        <v>-0.1508622690024487</v>
      </c>
    </row>
    <row r="38" spans="1:11" x14ac:dyDescent="0.25">
      <c r="A38" s="204" t="s">
        <v>153</v>
      </c>
      <c r="B38" s="104">
        <v>0.38957974523334959</v>
      </c>
      <c r="C38" s="105">
        <v>9.2362131939772107E-2</v>
      </c>
      <c r="D38" s="105">
        <v>4.606039316055522E-2</v>
      </c>
      <c r="E38" s="105">
        <v>0.19339890703050489</v>
      </c>
      <c r="F38" s="106">
        <v>5.9900846535672965E-2</v>
      </c>
      <c r="G38" s="105"/>
      <c r="H38" s="105"/>
      <c r="I38" s="105"/>
      <c r="J38" s="105"/>
      <c r="K38" s="107"/>
    </row>
    <row r="39" spans="1:11" x14ac:dyDescent="0.25">
      <c r="A39" s="203" t="s">
        <v>150</v>
      </c>
      <c r="B39" s="108">
        <v>-2.5668616375022418E-2</v>
      </c>
      <c r="C39" s="113">
        <v>-0.2637228100555265</v>
      </c>
      <c r="D39" s="113">
        <v>-0.24433926543405199</v>
      </c>
      <c r="E39" s="113">
        <v>-0.30967645362247526</v>
      </c>
      <c r="F39" s="110">
        <v>-0.25380662568069617</v>
      </c>
      <c r="G39" s="113">
        <v>3.9012039364622136E-2</v>
      </c>
      <c r="H39" s="113">
        <v>0.32338054642477038</v>
      </c>
      <c r="I39" s="113">
        <v>0.25604796141679143</v>
      </c>
      <c r="J39" s="113">
        <v>0.30036155107329116</v>
      </c>
      <c r="K39" s="111">
        <v>0.28101628689423086</v>
      </c>
    </row>
    <row r="40" spans="1:11" x14ac:dyDescent="0.25">
      <c r="A40" s="205" t="s">
        <v>148</v>
      </c>
      <c r="B40" s="104">
        <v>-1.1997930590669491E-2</v>
      </c>
      <c r="C40" s="105">
        <v>-0.25544373484240968</v>
      </c>
      <c r="D40" s="105">
        <v>-0.24995338315722865</v>
      </c>
      <c r="E40" s="105">
        <v>-0.32091203200307922</v>
      </c>
      <c r="F40" s="105">
        <v>-0.24332846682430798</v>
      </c>
      <c r="G40" s="114"/>
      <c r="H40" s="105"/>
      <c r="I40" s="105"/>
      <c r="J40" s="105"/>
      <c r="K40" s="107"/>
    </row>
    <row r="41" spans="1:11" x14ac:dyDescent="0.25">
      <c r="A41" s="205" t="s">
        <v>154</v>
      </c>
      <c r="B41" s="104">
        <v>7.9057737448001058E-4</v>
      </c>
      <c r="C41" s="105">
        <v>0.17046042837410957</v>
      </c>
      <c r="D41" s="105">
        <v>0.19898855285181971</v>
      </c>
      <c r="E41" s="105">
        <v>0.3105426678172683</v>
      </c>
      <c r="F41" s="105">
        <v>0.22132073871547495</v>
      </c>
      <c r="G41" s="114"/>
      <c r="H41" s="105"/>
      <c r="I41" s="105"/>
      <c r="J41" s="105"/>
      <c r="K41" s="107"/>
    </row>
    <row r="42" spans="1:11" x14ac:dyDescent="0.25">
      <c r="A42" s="205" t="s">
        <v>152</v>
      </c>
      <c r="B42" s="104">
        <v>-0.31145441019302172</v>
      </c>
      <c r="C42" s="105">
        <v>-5.2008132838539833E-2</v>
      </c>
      <c r="D42" s="105">
        <v>-8.7058281418242386E-2</v>
      </c>
      <c r="E42" s="105">
        <v>-0.12828980810220486</v>
      </c>
      <c r="F42" s="105">
        <v>-0.1453687160892389</v>
      </c>
      <c r="G42" s="114"/>
      <c r="H42" s="105"/>
      <c r="I42" s="105"/>
      <c r="J42" s="105"/>
      <c r="K42" s="107"/>
    </row>
    <row r="43" spans="1:11" x14ac:dyDescent="0.25">
      <c r="A43" s="205" t="s">
        <v>160</v>
      </c>
      <c r="B43" s="104">
        <v>0.15462967585150814</v>
      </c>
      <c r="C43" s="105">
        <v>0.23608298303866959</v>
      </c>
      <c r="D43" s="105">
        <v>0.29940750960436224</v>
      </c>
      <c r="E43" s="105">
        <v>0.36526614608596825</v>
      </c>
      <c r="F43" s="105">
        <v>0.27265008040700578</v>
      </c>
      <c r="G43" s="114"/>
      <c r="H43" s="105"/>
      <c r="I43" s="105"/>
      <c r="J43" s="105"/>
      <c r="K43" s="107"/>
    </row>
    <row r="44" spans="1:11" x14ac:dyDescent="0.25">
      <c r="A44" s="205" t="s">
        <v>168</v>
      </c>
      <c r="B44" s="104"/>
      <c r="C44" s="105"/>
      <c r="D44" s="105"/>
      <c r="E44" s="105"/>
      <c r="F44" s="105"/>
      <c r="G44" s="114">
        <v>0.16770350430773368</v>
      </c>
      <c r="H44" s="105">
        <v>-0.40344101934118437</v>
      </c>
      <c r="I44" s="105">
        <v>-0.42321528731815955</v>
      </c>
      <c r="J44" s="105">
        <v>-0.39912475662339963</v>
      </c>
      <c r="K44" s="107">
        <v>-0.44898151117947549</v>
      </c>
    </row>
    <row r="45" spans="1:11" x14ac:dyDescent="0.25">
      <c r="A45" s="205" t="s">
        <v>176</v>
      </c>
      <c r="B45" s="104"/>
      <c r="C45" s="105"/>
      <c r="D45" s="105"/>
      <c r="E45" s="105"/>
      <c r="F45" s="105"/>
      <c r="G45" s="114">
        <v>-4.7026347457114114E-2</v>
      </c>
      <c r="H45" s="105">
        <v>-0.27913944278085262</v>
      </c>
      <c r="I45" s="105">
        <v>-0.26927851419011933</v>
      </c>
      <c r="J45" s="105">
        <v>-0.27903016676135534</v>
      </c>
      <c r="K45" s="107">
        <v>-0.36801720972302687</v>
      </c>
    </row>
    <row r="46" spans="1:11" x14ac:dyDescent="0.25">
      <c r="A46" s="205" t="s">
        <v>182</v>
      </c>
      <c r="B46" s="104"/>
      <c r="C46" s="105"/>
      <c r="D46" s="105"/>
      <c r="E46" s="105"/>
      <c r="F46" s="105"/>
      <c r="G46" s="114">
        <v>-0.25196799621254579</v>
      </c>
      <c r="H46" s="105">
        <v>0.43674778950826088</v>
      </c>
      <c r="I46" s="105">
        <v>0.30147304905973438</v>
      </c>
      <c r="J46" s="105">
        <v>0.31892550802757547</v>
      </c>
      <c r="K46" s="107">
        <v>0.40486624904859525</v>
      </c>
    </row>
    <row r="47" spans="1:11" x14ac:dyDescent="0.25">
      <c r="A47" s="205" t="s">
        <v>149</v>
      </c>
      <c r="B47" s="104">
        <v>-0.29395364389661061</v>
      </c>
      <c r="C47" s="105">
        <v>-0.21376975050665145</v>
      </c>
      <c r="D47" s="105">
        <v>-0.24919718776379712</v>
      </c>
      <c r="E47" s="105">
        <v>-0.35052637757821475</v>
      </c>
      <c r="F47" s="105">
        <v>-0.22511107769308239</v>
      </c>
      <c r="G47" s="114"/>
      <c r="H47" s="105"/>
      <c r="I47" s="105"/>
      <c r="J47" s="105"/>
      <c r="K47" s="107"/>
    </row>
    <row r="48" spans="1:11" x14ac:dyDescent="0.25">
      <c r="A48" s="205" t="s">
        <v>180</v>
      </c>
      <c r="B48" s="104"/>
      <c r="C48" s="105"/>
      <c r="D48" s="105"/>
      <c r="E48" s="105"/>
      <c r="F48" s="105"/>
      <c r="G48" s="114">
        <v>-0.20373265115915132</v>
      </c>
      <c r="H48" s="105">
        <v>0.24519734148333247</v>
      </c>
      <c r="I48" s="105">
        <v>0.14700605823200813</v>
      </c>
      <c r="J48" s="105">
        <v>0.22057639656667224</v>
      </c>
      <c r="K48" s="107">
        <v>0.35210675434177496</v>
      </c>
    </row>
    <row r="49" spans="1:11" x14ac:dyDescent="0.25">
      <c r="A49" s="205" t="s">
        <v>181</v>
      </c>
      <c r="B49" s="104"/>
      <c r="C49" s="105"/>
      <c r="D49" s="105"/>
      <c r="E49" s="105"/>
      <c r="F49" s="105"/>
      <c r="G49" s="114">
        <v>3.1349733909138096E-2</v>
      </c>
      <c r="H49" s="105">
        <v>0.39805939867236201</v>
      </c>
      <c r="I49" s="105">
        <v>0.29993576986729797</v>
      </c>
      <c r="J49" s="105">
        <v>0.34061061383235808</v>
      </c>
      <c r="K49" s="107">
        <v>0.32813272697718815</v>
      </c>
    </row>
    <row r="50" spans="1:11" x14ac:dyDescent="0.25">
      <c r="A50" s="206" t="s">
        <v>151</v>
      </c>
      <c r="B50" s="108">
        <v>1.0623121464538693E-2</v>
      </c>
      <c r="C50" s="109">
        <v>-0.23108404917195915</v>
      </c>
      <c r="D50" s="109">
        <v>-0.23447160112528956</v>
      </c>
      <c r="E50" s="109">
        <v>-0.26933076088769542</v>
      </c>
      <c r="F50" s="109">
        <v>-0.31283241588304517</v>
      </c>
      <c r="G50" s="115">
        <v>-4.6552503274025311E-2</v>
      </c>
      <c r="H50" s="109">
        <v>-0.41327012765068005</v>
      </c>
      <c r="I50" s="109">
        <v>-0.42491273416600772</v>
      </c>
      <c r="J50" s="109">
        <v>-0.40009617850583851</v>
      </c>
      <c r="K50" s="111">
        <v>-0.50191003447867699</v>
      </c>
    </row>
    <row r="51" spans="1:11" x14ac:dyDescent="0.25">
      <c r="A51" s="206" t="s">
        <v>165</v>
      </c>
      <c r="B51" s="108">
        <v>0.15532285165079704</v>
      </c>
      <c r="C51" s="109">
        <v>0.28243645964974207</v>
      </c>
      <c r="D51" s="109">
        <v>0.38037658685972947</v>
      </c>
      <c r="E51" s="109">
        <v>0.41581168966044346</v>
      </c>
      <c r="F51" s="109">
        <v>0.35033003899618237</v>
      </c>
      <c r="G51" s="115">
        <v>4.4702339247280128E-2</v>
      </c>
      <c r="H51" s="109">
        <v>0.32103727440973018</v>
      </c>
      <c r="I51" s="109">
        <v>0.33774132132399154</v>
      </c>
      <c r="J51" s="109">
        <v>0.36446006701296657</v>
      </c>
      <c r="K51" s="111">
        <v>0.32261515831615439</v>
      </c>
    </row>
    <row r="52" spans="1:11" x14ac:dyDescent="0.25">
      <c r="A52" s="205" t="s">
        <v>166</v>
      </c>
      <c r="B52" s="104">
        <v>5.8497408792380474E-2</v>
      </c>
      <c r="C52" s="105">
        <v>0.32609210000029498</v>
      </c>
      <c r="D52" s="105">
        <v>0.38051223259056038</v>
      </c>
      <c r="E52" s="105">
        <v>0.44467764014880967</v>
      </c>
      <c r="F52" s="105">
        <v>0.3158367646351346</v>
      </c>
      <c r="G52" s="114"/>
      <c r="H52" s="105"/>
      <c r="I52" s="105"/>
      <c r="J52" s="105"/>
      <c r="K52" s="107"/>
    </row>
    <row r="53" spans="1:11" x14ac:dyDescent="0.25">
      <c r="A53" s="205" t="s">
        <v>147</v>
      </c>
      <c r="B53" s="104">
        <v>8.9207853008222218E-3</v>
      </c>
      <c r="C53" s="105">
        <v>-0.28026984108796826</v>
      </c>
      <c r="D53" s="105">
        <v>-0.28671475577896854</v>
      </c>
      <c r="E53" s="105">
        <v>-0.25576697181397673</v>
      </c>
      <c r="F53" s="105">
        <v>-0.37239733860251256</v>
      </c>
      <c r="G53" s="114"/>
      <c r="H53" s="105"/>
      <c r="I53" s="105"/>
      <c r="J53" s="105"/>
      <c r="K53" s="107"/>
    </row>
    <row r="54" spans="1:11" x14ac:dyDescent="0.25">
      <c r="A54" s="205" t="s">
        <v>173</v>
      </c>
      <c r="B54" s="104"/>
      <c r="C54" s="105"/>
      <c r="D54" s="105"/>
      <c r="E54" s="105"/>
      <c r="F54" s="105"/>
      <c r="G54" s="114">
        <v>-2.907016842716097E-2</v>
      </c>
      <c r="H54" s="105">
        <v>-0.26330440878466521</v>
      </c>
      <c r="I54" s="105">
        <v>-0.31387309013559056</v>
      </c>
      <c r="J54" s="105">
        <v>-0.25207997068058863</v>
      </c>
      <c r="K54" s="107">
        <v>-0.3169210636294289</v>
      </c>
    </row>
    <row r="55" spans="1:11" x14ac:dyDescent="0.25">
      <c r="A55" s="205" t="s">
        <v>146</v>
      </c>
      <c r="B55" s="104">
        <v>9.1069015042944151E-2</v>
      </c>
      <c r="C55" s="105">
        <v>-0.28338398417229865</v>
      </c>
      <c r="D55" s="105">
        <v>-0.31088525996900279</v>
      </c>
      <c r="E55" s="105">
        <v>-0.29087553780129033</v>
      </c>
      <c r="F55" s="105">
        <v>-0.28343101413721095</v>
      </c>
      <c r="G55" s="114"/>
      <c r="H55" s="105"/>
      <c r="I55" s="105"/>
      <c r="J55" s="105"/>
      <c r="K55" s="107"/>
    </row>
    <row r="56" spans="1:11" x14ac:dyDescent="0.25">
      <c r="A56" s="205" t="s">
        <v>156</v>
      </c>
      <c r="B56" s="104">
        <v>0.14220035830677671</v>
      </c>
      <c r="C56" s="105">
        <v>0.3374544876492227</v>
      </c>
      <c r="D56" s="105">
        <v>0.25939124645441586</v>
      </c>
      <c r="E56" s="105">
        <v>0.29807752106215257</v>
      </c>
      <c r="F56" s="105">
        <v>0.27941998208781244</v>
      </c>
      <c r="G56" s="114"/>
      <c r="H56" s="105"/>
      <c r="I56" s="105"/>
      <c r="J56" s="105"/>
      <c r="K56" s="107"/>
    </row>
    <row r="57" spans="1:11" ht="15.75" thickBot="1" x14ac:dyDescent="0.3">
      <c r="A57" s="207" t="s">
        <v>46</v>
      </c>
      <c r="B57" s="116"/>
      <c r="C57" s="117"/>
      <c r="D57" s="117"/>
      <c r="E57" s="117"/>
      <c r="F57" s="117"/>
      <c r="G57" s="118">
        <v>-0.16931356655310675</v>
      </c>
      <c r="H57" s="117">
        <v>0.25281840814321033</v>
      </c>
      <c r="I57" s="117">
        <v>0.20693528040682599</v>
      </c>
      <c r="J57" s="117">
        <v>0.29910544878474238</v>
      </c>
      <c r="K57" s="119">
        <v>0.33752988071069895</v>
      </c>
    </row>
    <row r="60" spans="1:11" ht="15.75" thickBot="1" x14ac:dyDescent="0.3">
      <c r="B60" s="120" t="s">
        <v>39</v>
      </c>
      <c r="C60" s="121" t="s">
        <v>44</v>
      </c>
      <c r="D60" s="121" t="s">
        <v>143</v>
      </c>
      <c r="E60" s="121" t="s">
        <v>42</v>
      </c>
      <c r="F60" s="121" t="s">
        <v>43</v>
      </c>
    </row>
    <row r="61" spans="1:11" ht="15.75" thickTop="1" x14ac:dyDescent="0.25">
      <c r="A61" s="191" t="s">
        <v>144</v>
      </c>
      <c r="B61" s="122">
        <v>-0.14061438218405478</v>
      </c>
      <c r="C61" s="123">
        <v>-0.24293601700386894</v>
      </c>
      <c r="D61" s="123">
        <v>-0.41412513935252965</v>
      </c>
      <c r="E61" s="123">
        <v>-0.31656441784394201</v>
      </c>
      <c r="F61" s="124">
        <v>-0.26774955423474217</v>
      </c>
    </row>
    <row r="62" spans="1:11" x14ac:dyDescent="0.25">
      <c r="A62" s="192" t="s">
        <v>145</v>
      </c>
      <c r="B62" s="125">
        <v>-7.4703784006347695E-2</v>
      </c>
      <c r="C62" s="126">
        <v>-0.29248776750425021</v>
      </c>
      <c r="D62" s="126">
        <v>-0.37590672607725384</v>
      </c>
      <c r="E62" s="126">
        <v>-0.29294904161931135</v>
      </c>
      <c r="F62" s="127">
        <v>-0.26722823404233104</v>
      </c>
    </row>
    <row r="63" spans="1:11" x14ac:dyDescent="0.25">
      <c r="A63" s="192" t="s">
        <v>146</v>
      </c>
      <c r="B63" s="125">
        <v>9.1069015042944151E-2</v>
      </c>
      <c r="C63" s="126">
        <v>-0.28338398417229865</v>
      </c>
      <c r="D63" s="126">
        <v>-0.31088525996900279</v>
      </c>
      <c r="E63" s="126">
        <v>-0.29087553780129033</v>
      </c>
      <c r="F63" s="127">
        <v>-0.28343101413721095</v>
      </c>
    </row>
    <row r="64" spans="1:11" x14ac:dyDescent="0.25">
      <c r="A64" s="192" t="s">
        <v>147</v>
      </c>
      <c r="B64" s="125">
        <v>8.9207853008222218E-3</v>
      </c>
      <c r="C64" s="126">
        <v>-0.28026984108796826</v>
      </c>
      <c r="D64" s="126">
        <v>-0.28671475577896854</v>
      </c>
      <c r="E64" s="126">
        <v>-0.25576697181397673</v>
      </c>
      <c r="F64" s="127">
        <v>-0.37239733860251256</v>
      </c>
    </row>
    <row r="65" spans="1:6" x14ac:dyDescent="0.25">
      <c r="A65" s="192" t="s">
        <v>148</v>
      </c>
      <c r="B65" s="125">
        <v>-1.1997930590669491E-2</v>
      </c>
      <c r="C65" s="126">
        <v>-0.25544373484240968</v>
      </c>
      <c r="D65" s="126">
        <v>-0.24995338315722865</v>
      </c>
      <c r="E65" s="126">
        <v>-0.32091203200307922</v>
      </c>
      <c r="F65" s="127">
        <v>-0.24332846682430798</v>
      </c>
    </row>
    <row r="66" spans="1:6" x14ac:dyDescent="0.25">
      <c r="A66" s="193" t="s">
        <v>149</v>
      </c>
      <c r="B66" s="125">
        <v>-0.29395364389661061</v>
      </c>
      <c r="C66" s="126">
        <v>-0.21376975050665145</v>
      </c>
      <c r="D66" s="126">
        <v>-0.24919718776379712</v>
      </c>
      <c r="E66" s="126">
        <v>-0.35052637757821475</v>
      </c>
      <c r="F66" s="127">
        <v>-0.22511107769308239</v>
      </c>
    </row>
    <row r="67" spans="1:6" x14ac:dyDescent="0.25">
      <c r="A67" s="191" t="s">
        <v>150</v>
      </c>
      <c r="B67" s="122">
        <v>-2.5668616375022418E-2</v>
      </c>
      <c r="C67" s="128">
        <v>-0.2637228100555265</v>
      </c>
      <c r="D67" s="128">
        <v>-0.24433926543405199</v>
      </c>
      <c r="E67" s="128">
        <v>-0.30967645362247526</v>
      </c>
      <c r="F67" s="124">
        <v>-0.25380662568069617</v>
      </c>
    </row>
    <row r="68" spans="1:6" x14ac:dyDescent="0.25">
      <c r="A68" s="194" t="s">
        <v>151</v>
      </c>
      <c r="B68" s="122">
        <v>1.0623121464538693E-2</v>
      </c>
      <c r="C68" s="123">
        <v>-0.23108404917195915</v>
      </c>
      <c r="D68" s="123">
        <v>-0.23447160112528956</v>
      </c>
      <c r="E68" s="123">
        <v>-0.26933076088769542</v>
      </c>
      <c r="F68" s="124">
        <v>-0.31283241588304517</v>
      </c>
    </row>
    <row r="69" spans="1:6" x14ac:dyDescent="0.25">
      <c r="A69" s="193" t="s">
        <v>152</v>
      </c>
      <c r="B69" s="125">
        <v>-0.31145441019302172</v>
      </c>
      <c r="C69" s="126">
        <v>-5.2008132838539833E-2</v>
      </c>
      <c r="D69" s="126">
        <v>-8.7058281418242386E-2</v>
      </c>
      <c r="E69" s="126">
        <v>-0.12828980810220486</v>
      </c>
      <c r="F69" s="127">
        <v>-0.1453687160892389</v>
      </c>
    </row>
    <row r="70" spans="1:6" x14ac:dyDescent="0.25">
      <c r="A70" s="192" t="s">
        <v>153</v>
      </c>
      <c r="B70" s="125">
        <v>0.38957974523334959</v>
      </c>
      <c r="C70" s="126">
        <v>9.2362131939772107E-2</v>
      </c>
      <c r="D70" s="126">
        <v>4.606039316055522E-2</v>
      </c>
      <c r="E70" s="126">
        <v>0.19339890703050489</v>
      </c>
      <c r="F70" s="127">
        <v>5.9900846535672965E-2</v>
      </c>
    </row>
    <row r="71" spans="1:6" x14ac:dyDescent="0.25">
      <c r="A71" s="192" t="s">
        <v>154</v>
      </c>
      <c r="B71" s="125">
        <v>7.9057737448001058E-4</v>
      </c>
      <c r="C71" s="126">
        <v>0.17046042837410957</v>
      </c>
      <c r="D71" s="126">
        <v>0.19898855285181971</v>
      </c>
      <c r="E71" s="126">
        <v>0.3105426678172683</v>
      </c>
      <c r="F71" s="127">
        <v>0.22132073871547495</v>
      </c>
    </row>
    <row r="72" spans="1:6" x14ac:dyDescent="0.25">
      <c r="A72" s="194" t="s">
        <v>155</v>
      </c>
      <c r="B72" s="122">
        <v>-0.21110425623588727</v>
      </c>
      <c r="C72" s="123">
        <v>0.27216942963983387</v>
      </c>
      <c r="D72" s="123">
        <v>0.24233027565335635</v>
      </c>
      <c r="E72" s="123">
        <v>0.29869064880475121</v>
      </c>
      <c r="F72" s="124">
        <v>0.32080700779690929</v>
      </c>
    </row>
    <row r="73" spans="1:6" x14ac:dyDescent="0.25">
      <c r="A73" s="192" t="s">
        <v>156</v>
      </c>
      <c r="B73" s="125">
        <v>0.14220035830677671</v>
      </c>
      <c r="C73" s="126">
        <v>0.3374544876492227</v>
      </c>
      <c r="D73" s="126">
        <v>0.25939124645441586</v>
      </c>
      <c r="E73" s="126">
        <v>0.29807752106215257</v>
      </c>
      <c r="F73" s="127">
        <v>0.27941998208781244</v>
      </c>
    </row>
    <row r="74" spans="1:6" x14ac:dyDescent="0.25">
      <c r="A74" s="195" t="s">
        <v>157</v>
      </c>
      <c r="B74" s="122">
        <v>-0.2688320559248864</v>
      </c>
      <c r="C74" s="123">
        <v>0.16129167889959331</v>
      </c>
      <c r="D74" s="123">
        <v>0.26832305888803692</v>
      </c>
      <c r="E74" s="123">
        <v>0.27810032118782535</v>
      </c>
      <c r="F74" s="128">
        <v>0.31530017547121164</v>
      </c>
    </row>
    <row r="75" spans="1:6" x14ac:dyDescent="0.25">
      <c r="A75" s="196" t="s">
        <v>158</v>
      </c>
      <c r="B75" s="122">
        <v>-0.1117235972567126</v>
      </c>
      <c r="C75" s="123">
        <v>0.28930021115022886</v>
      </c>
      <c r="D75" s="123">
        <v>0.26983988823679389</v>
      </c>
      <c r="E75" s="123">
        <v>0.27556049125190091</v>
      </c>
      <c r="F75" s="128">
        <v>0.31745243674373702</v>
      </c>
    </row>
    <row r="76" spans="1:6" x14ac:dyDescent="0.25">
      <c r="A76" s="197" t="s">
        <v>159</v>
      </c>
      <c r="B76" s="125">
        <v>-6.8705207895300935E-2</v>
      </c>
      <c r="C76" s="129">
        <v>0.29758246411433165</v>
      </c>
      <c r="D76" s="129">
        <v>0.29680593408294992</v>
      </c>
      <c r="E76" s="129">
        <v>0.37149459889164044</v>
      </c>
      <c r="F76" s="129">
        <v>0.29908392443806903</v>
      </c>
    </row>
    <row r="77" spans="1:6" x14ac:dyDescent="0.25">
      <c r="A77" s="198" t="s">
        <v>160</v>
      </c>
      <c r="B77" s="125">
        <v>0.15462967585150814</v>
      </c>
      <c r="C77" s="126">
        <v>0.23608298303866959</v>
      </c>
      <c r="D77" s="126">
        <v>0.29940750960436224</v>
      </c>
      <c r="E77" s="126">
        <v>0.36526614608596825</v>
      </c>
      <c r="F77" s="126">
        <v>0.27265008040700578</v>
      </c>
    </row>
    <row r="78" spans="1:6" x14ac:dyDescent="0.25">
      <c r="A78" s="197" t="s">
        <v>161</v>
      </c>
      <c r="B78" s="125">
        <v>-7.3220718440448654E-2</v>
      </c>
      <c r="C78" s="126">
        <v>0.20420504003504733</v>
      </c>
      <c r="D78" s="126">
        <v>0.33666099864559978</v>
      </c>
      <c r="E78" s="126">
        <v>0.35110465780963646</v>
      </c>
      <c r="F78" s="129">
        <v>0.3239442160672838</v>
      </c>
    </row>
    <row r="79" spans="1:6" x14ac:dyDescent="0.25">
      <c r="A79" s="197" t="s">
        <v>162</v>
      </c>
      <c r="B79" s="125">
        <v>0.10701040504396629</v>
      </c>
      <c r="C79" s="126">
        <v>0.32183501944783</v>
      </c>
      <c r="D79" s="126">
        <v>0.34437388295793309</v>
      </c>
      <c r="E79" s="126">
        <v>0.42778556219697444</v>
      </c>
      <c r="F79" s="129">
        <v>0.33574610872500665</v>
      </c>
    </row>
    <row r="80" spans="1:6" x14ac:dyDescent="0.25">
      <c r="A80" s="197" t="s">
        <v>163</v>
      </c>
      <c r="B80" s="125">
        <v>0.187564187995683</v>
      </c>
      <c r="C80" s="126">
        <v>0.35436354785151969</v>
      </c>
      <c r="D80" s="126">
        <v>0.35549769528490788</v>
      </c>
      <c r="E80" s="126">
        <v>0.45831023440043195</v>
      </c>
      <c r="F80" s="129">
        <v>0.34235582709107537</v>
      </c>
    </row>
    <row r="81" spans="1:6" x14ac:dyDescent="0.25">
      <c r="A81" s="197" t="s">
        <v>164</v>
      </c>
      <c r="B81" s="125">
        <v>-6.1626893947424884E-2</v>
      </c>
      <c r="C81" s="126">
        <v>0.24785312238918844</v>
      </c>
      <c r="D81" s="126">
        <v>0.36804370597820452</v>
      </c>
      <c r="E81" s="126">
        <v>0.35250950222515559</v>
      </c>
      <c r="F81" s="129">
        <v>0.35339549014509247</v>
      </c>
    </row>
    <row r="82" spans="1:6" x14ac:dyDescent="0.25">
      <c r="A82" s="195" t="s">
        <v>165</v>
      </c>
      <c r="B82" s="122">
        <v>0.15532285165079704</v>
      </c>
      <c r="C82" s="123">
        <v>0.28243645964974207</v>
      </c>
      <c r="D82" s="123">
        <v>0.38037658685972947</v>
      </c>
      <c r="E82" s="123">
        <v>0.41581168966044346</v>
      </c>
      <c r="F82" s="123">
        <v>0.35033003899618237</v>
      </c>
    </row>
    <row r="83" spans="1:6" x14ac:dyDescent="0.25">
      <c r="A83" s="197" t="s">
        <v>166</v>
      </c>
      <c r="B83" s="125">
        <v>5.8497408792380474E-2</v>
      </c>
      <c r="C83" s="126">
        <v>0.32609210000029498</v>
      </c>
      <c r="D83" s="126">
        <v>0.38051223259056038</v>
      </c>
      <c r="E83" s="126">
        <v>0.44467764014880967</v>
      </c>
      <c r="F83" s="126">
        <v>0.3158367646351346</v>
      </c>
    </row>
    <row r="84" spans="1:6" x14ac:dyDescent="0.25">
      <c r="A84" s="197" t="s">
        <v>167</v>
      </c>
      <c r="B84" s="125">
        <v>7.6654692742235228E-2</v>
      </c>
      <c r="C84" s="126">
        <v>0.29071980807886005</v>
      </c>
      <c r="D84" s="126">
        <v>0.38183824672457117</v>
      </c>
      <c r="E84" s="126">
        <v>0.42141649773124135</v>
      </c>
      <c r="F84" s="129">
        <v>0.32829130787493704</v>
      </c>
    </row>
    <row r="87" spans="1:6" x14ac:dyDescent="0.25">
      <c r="A87" s="130"/>
      <c r="B87" s="131"/>
      <c r="C87" s="131"/>
      <c r="D87" s="131" t="s">
        <v>38</v>
      </c>
      <c r="E87" s="131"/>
      <c r="F87" s="132"/>
    </row>
    <row r="88" spans="1:6" ht="15.75" thickBot="1" x14ac:dyDescent="0.3">
      <c r="A88" s="133" t="s">
        <v>18</v>
      </c>
      <c r="B88" s="134" t="s">
        <v>39</v>
      </c>
      <c r="C88" s="121" t="s">
        <v>44</v>
      </c>
      <c r="D88" s="121" t="s">
        <v>143</v>
      </c>
      <c r="E88" s="121" t="s">
        <v>42</v>
      </c>
      <c r="F88" s="135" t="s">
        <v>43</v>
      </c>
    </row>
    <row r="89" spans="1:6" ht="15.75" thickTop="1" x14ac:dyDescent="0.25">
      <c r="A89" s="194" t="s">
        <v>151</v>
      </c>
      <c r="B89" s="128">
        <v>-4.6552503274025311E-2</v>
      </c>
      <c r="C89" s="123">
        <v>-0.41327012765068005</v>
      </c>
      <c r="D89" s="123">
        <v>-0.42491273416600772</v>
      </c>
      <c r="E89" s="123">
        <v>-0.40009617850583851</v>
      </c>
      <c r="F89" s="136">
        <v>-0.50191003447867699</v>
      </c>
    </row>
    <row r="90" spans="1:6" x14ac:dyDescent="0.25">
      <c r="A90" s="192" t="s">
        <v>168</v>
      </c>
      <c r="B90" s="129">
        <v>0.16770350430773368</v>
      </c>
      <c r="C90" s="126">
        <v>-0.40344101934118437</v>
      </c>
      <c r="D90" s="126">
        <v>-0.42321528731815955</v>
      </c>
      <c r="E90" s="126">
        <v>-0.39912475662339963</v>
      </c>
      <c r="F90" s="137">
        <v>-0.44898151117947549</v>
      </c>
    </row>
    <row r="91" spans="1:6" x14ac:dyDescent="0.25">
      <c r="A91" s="192" t="s">
        <v>169</v>
      </c>
      <c r="B91" s="126">
        <v>-7.438528789169907E-2</v>
      </c>
      <c r="C91" s="126">
        <v>-0.38935279512665816</v>
      </c>
      <c r="D91" s="126">
        <v>-0.41885820785342875</v>
      </c>
      <c r="E91" s="126">
        <v>-0.35357522415374082</v>
      </c>
      <c r="F91" s="137">
        <v>-0.40629991743763805</v>
      </c>
    </row>
    <row r="92" spans="1:6" x14ac:dyDescent="0.25">
      <c r="A92" s="192" t="s">
        <v>170</v>
      </c>
      <c r="B92" s="126">
        <v>-5.9948412940870929E-2</v>
      </c>
      <c r="C92" s="126">
        <v>-0.34525605680625238</v>
      </c>
      <c r="D92" s="126">
        <v>-0.37200410145684404</v>
      </c>
      <c r="E92" s="126">
        <v>-0.30206093937486717</v>
      </c>
      <c r="F92" s="137">
        <v>-0.29132212584019546</v>
      </c>
    </row>
    <row r="93" spans="1:6" x14ac:dyDescent="0.25">
      <c r="A93" s="192" t="s">
        <v>171</v>
      </c>
      <c r="B93" s="126">
        <v>-5.4713628971740777E-3</v>
      </c>
      <c r="C93" s="126">
        <v>-0.34096998242930276</v>
      </c>
      <c r="D93" s="126">
        <v>-0.35355285055627761</v>
      </c>
      <c r="E93" s="126">
        <v>-0.32772460020835759</v>
      </c>
      <c r="F93" s="137">
        <v>-0.44868382723603106</v>
      </c>
    </row>
    <row r="94" spans="1:6" x14ac:dyDescent="0.25">
      <c r="A94" s="192" t="s">
        <v>172</v>
      </c>
      <c r="B94" s="126">
        <v>-4.5332791221126281E-2</v>
      </c>
      <c r="C94" s="126">
        <v>-0.310115654750659</v>
      </c>
      <c r="D94" s="126">
        <v>-0.33718409656965853</v>
      </c>
      <c r="E94" s="126">
        <v>-0.30902267336844863</v>
      </c>
      <c r="F94" s="137">
        <v>-0.41581835396251743</v>
      </c>
    </row>
    <row r="95" spans="1:6" x14ac:dyDescent="0.25">
      <c r="A95" s="192" t="s">
        <v>173</v>
      </c>
      <c r="B95" s="129">
        <v>-2.907016842716097E-2</v>
      </c>
      <c r="C95" s="126">
        <v>-0.26330440878466521</v>
      </c>
      <c r="D95" s="126">
        <v>-0.31387309013559056</v>
      </c>
      <c r="E95" s="126">
        <v>-0.25207997068058863</v>
      </c>
      <c r="F95" s="137">
        <v>-0.3169210636294289</v>
      </c>
    </row>
    <row r="96" spans="1:6" x14ac:dyDescent="0.25">
      <c r="A96" s="191" t="s">
        <v>157</v>
      </c>
      <c r="B96" s="123">
        <v>-6.3587770527525914E-2</v>
      </c>
      <c r="C96" s="123">
        <v>-0.31799610926278338</v>
      </c>
      <c r="D96" s="123">
        <v>-0.28466405436544739</v>
      </c>
      <c r="E96" s="123">
        <v>-0.36748895145739524</v>
      </c>
      <c r="F96" s="136">
        <v>-0.27041481302259246</v>
      </c>
    </row>
    <row r="97" spans="1:6" x14ac:dyDescent="0.25">
      <c r="A97" s="192" t="s">
        <v>174</v>
      </c>
      <c r="B97" s="126">
        <v>-2.8486469725191997E-2</v>
      </c>
      <c r="C97" s="126">
        <v>-0.22666535536665744</v>
      </c>
      <c r="D97" s="126">
        <v>-0.28122861178111852</v>
      </c>
      <c r="E97" s="126">
        <v>-0.23909310594473257</v>
      </c>
      <c r="F97" s="137">
        <v>-0.36946855773010734</v>
      </c>
    </row>
    <row r="98" spans="1:6" x14ac:dyDescent="0.25">
      <c r="A98" s="192" t="s">
        <v>175</v>
      </c>
      <c r="B98" s="126">
        <v>8.4478278694599368E-2</v>
      </c>
      <c r="C98" s="126">
        <v>-0.37384722152546707</v>
      </c>
      <c r="D98" s="126">
        <v>-0.27944229530521963</v>
      </c>
      <c r="E98" s="126">
        <v>-0.35094067262533801</v>
      </c>
      <c r="F98" s="137">
        <v>-0.34616525931505393</v>
      </c>
    </row>
    <row r="99" spans="1:6" x14ac:dyDescent="0.25">
      <c r="A99" s="192" t="s">
        <v>176</v>
      </c>
      <c r="B99" s="129">
        <v>-4.7026347457114114E-2</v>
      </c>
      <c r="C99" s="126">
        <v>-0.27913944278085262</v>
      </c>
      <c r="D99" s="126">
        <v>-0.26927851419011933</v>
      </c>
      <c r="E99" s="126">
        <v>-0.27903016676135534</v>
      </c>
      <c r="F99" s="137">
        <v>-0.36801720972302687</v>
      </c>
    </row>
    <row r="100" spans="1:6" x14ac:dyDescent="0.25">
      <c r="A100" s="192" t="s">
        <v>177</v>
      </c>
      <c r="B100" s="126">
        <v>-5.5871743432957241E-2</v>
      </c>
      <c r="C100" s="126">
        <v>-0.31760964515773626</v>
      </c>
      <c r="D100" s="126">
        <v>-0.26360321985065804</v>
      </c>
      <c r="E100" s="126">
        <v>-0.25834215919903331</v>
      </c>
      <c r="F100" s="137">
        <v>-0.21576960153228039</v>
      </c>
    </row>
    <row r="101" spans="1:6" x14ac:dyDescent="0.25">
      <c r="A101" s="191" t="s">
        <v>144</v>
      </c>
      <c r="B101" s="123">
        <v>-4.7120487479050864E-2</v>
      </c>
      <c r="C101" s="123">
        <v>-0.25138158539798178</v>
      </c>
      <c r="D101" s="123">
        <v>-0.26164980629571954</v>
      </c>
      <c r="E101" s="123">
        <v>-0.16429043877041802</v>
      </c>
      <c r="F101" s="136">
        <v>-0.34808519000050298</v>
      </c>
    </row>
    <row r="102" spans="1:6" x14ac:dyDescent="0.25">
      <c r="A102" s="194" t="s">
        <v>155</v>
      </c>
      <c r="B102" s="123">
        <v>-5.0502254894427704E-3</v>
      </c>
      <c r="C102" s="123">
        <v>-0.25141549673151792</v>
      </c>
      <c r="D102" s="123">
        <v>-0.20190369565985933</v>
      </c>
      <c r="E102" s="123">
        <v>-0.23016858472104931</v>
      </c>
      <c r="F102" s="136">
        <v>-0.32463432294628203</v>
      </c>
    </row>
    <row r="103" spans="1:6" x14ac:dyDescent="0.25">
      <c r="A103" s="192" t="s">
        <v>178</v>
      </c>
      <c r="B103" s="126">
        <v>0.46877872194485176</v>
      </c>
      <c r="C103" s="126">
        <v>-9.6793096006501822E-2</v>
      </c>
      <c r="D103" s="126">
        <v>-0.12251796750518762</v>
      </c>
      <c r="E103" s="126">
        <v>-0.10475434751889287</v>
      </c>
      <c r="F103" s="137">
        <v>-0.1508622690024487</v>
      </c>
    </row>
    <row r="104" spans="1:6" x14ac:dyDescent="0.25">
      <c r="A104" s="192" t="s">
        <v>179</v>
      </c>
      <c r="B104" s="126">
        <v>0.31866993884175765</v>
      </c>
      <c r="C104" s="126">
        <v>2.0817274737411278E-2</v>
      </c>
      <c r="D104" s="126">
        <v>5.7336061405534974E-2</v>
      </c>
      <c r="E104" s="126">
        <v>1.5482078046829533E-2</v>
      </c>
      <c r="F104" s="137">
        <v>9.3269423018615155E-2</v>
      </c>
    </row>
    <row r="105" spans="1:6" x14ac:dyDescent="0.25">
      <c r="A105" s="192" t="s">
        <v>180</v>
      </c>
      <c r="B105" s="129">
        <v>-0.20373265115915132</v>
      </c>
      <c r="C105" s="126">
        <v>0.24519734148333247</v>
      </c>
      <c r="D105" s="126">
        <v>0.14700605823200813</v>
      </c>
      <c r="E105" s="126">
        <v>0.22057639656667224</v>
      </c>
      <c r="F105" s="137">
        <v>0.35210675434177496</v>
      </c>
    </row>
    <row r="106" spans="1:6" x14ac:dyDescent="0.25">
      <c r="A106" s="192" t="s">
        <v>46</v>
      </c>
      <c r="B106" s="129">
        <v>-0.16931356655310675</v>
      </c>
      <c r="C106" s="129">
        <v>0.25281840814321033</v>
      </c>
      <c r="D106" s="129">
        <v>0.20693528040682599</v>
      </c>
      <c r="E106" s="129">
        <v>0.29910544878474238</v>
      </c>
      <c r="F106" s="137">
        <v>0.33752988071069895</v>
      </c>
    </row>
    <row r="107" spans="1:6" x14ac:dyDescent="0.25">
      <c r="A107" s="196" t="s">
        <v>158</v>
      </c>
      <c r="B107" s="138">
        <v>-9.1633244443404635E-2</v>
      </c>
      <c r="C107" s="123">
        <v>0.30355091759329117</v>
      </c>
      <c r="D107" s="123">
        <v>0.25349413360242579</v>
      </c>
      <c r="E107" s="123">
        <v>0.40209913917410178</v>
      </c>
      <c r="F107" s="136">
        <v>0.27424443741965299</v>
      </c>
    </row>
    <row r="108" spans="1:6" x14ac:dyDescent="0.25">
      <c r="A108" s="195" t="s">
        <v>150</v>
      </c>
      <c r="B108" s="138">
        <v>3.9012039364622136E-2</v>
      </c>
      <c r="C108" s="128">
        <v>0.32338054642477038</v>
      </c>
      <c r="D108" s="128">
        <v>0.25604796141679143</v>
      </c>
      <c r="E108" s="128">
        <v>0.30036155107329116</v>
      </c>
      <c r="F108" s="136">
        <v>0.28101628689423086</v>
      </c>
    </row>
    <row r="109" spans="1:6" x14ac:dyDescent="0.25">
      <c r="A109" s="197" t="s">
        <v>181</v>
      </c>
      <c r="B109" s="139">
        <v>3.1349733909138096E-2</v>
      </c>
      <c r="C109" s="126">
        <v>0.39805939867236201</v>
      </c>
      <c r="D109" s="126">
        <v>0.29993576986729797</v>
      </c>
      <c r="E109" s="126">
        <v>0.34061061383235808</v>
      </c>
      <c r="F109" s="137">
        <v>0.32813272697718815</v>
      </c>
    </row>
    <row r="110" spans="1:6" x14ac:dyDescent="0.25">
      <c r="A110" s="197" t="s">
        <v>182</v>
      </c>
      <c r="B110" s="139">
        <v>-0.25196799621254579</v>
      </c>
      <c r="C110" s="126">
        <v>0.43674778950826088</v>
      </c>
      <c r="D110" s="126">
        <v>0.30147304905973438</v>
      </c>
      <c r="E110" s="126">
        <v>0.31892550802757547</v>
      </c>
      <c r="F110" s="137">
        <v>0.40486624904859525</v>
      </c>
    </row>
    <row r="111" spans="1:6" x14ac:dyDescent="0.25">
      <c r="A111" s="195" t="s">
        <v>165</v>
      </c>
      <c r="B111" s="138">
        <v>4.4702339247280128E-2</v>
      </c>
      <c r="C111" s="123">
        <v>0.32103727440973018</v>
      </c>
      <c r="D111" s="123">
        <v>0.33774132132399154</v>
      </c>
      <c r="E111" s="123">
        <v>0.36446006701296657</v>
      </c>
      <c r="F111" s="136">
        <v>0.32261515831615439</v>
      </c>
    </row>
    <row r="112" spans="1:6" x14ac:dyDescent="0.25">
      <c r="A112" s="197" t="s">
        <v>183</v>
      </c>
      <c r="B112" s="139">
        <v>-3.7569978893240749E-2</v>
      </c>
      <c r="C112" s="126">
        <v>0.39088867410049177</v>
      </c>
      <c r="D112" s="126">
        <v>0.38148573591103391</v>
      </c>
      <c r="E112" s="126">
        <v>0.51323992927716233</v>
      </c>
      <c r="F112" s="137">
        <v>0.34740672004919354</v>
      </c>
    </row>
    <row r="113" spans="1:6" x14ac:dyDescent="0.25">
      <c r="A113" s="199" t="s">
        <v>184</v>
      </c>
      <c r="B113" s="139">
        <v>0.41131567018147785</v>
      </c>
      <c r="C113" s="126">
        <v>0.28847223588273962</v>
      </c>
      <c r="D113" s="126">
        <v>0.38404984674307563</v>
      </c>
      <c r="E113" s="126">
        <v>0.33328502557708878</v>
      </c>
      <c r="F113" s="137">
        <v>0.27995070345918349</v>
      </c>
    </row>
    <row r="114" spans="1:6" x14ac:dyDescent="0.25">
      <c r="A114" s="199" t="s">
        <v>185</v>
      </c>
      <c r="B114" s="139">
        <v>0.36911058470493779</v>
      </c>
      <c r="C114" s="126">
        <v>0.34080408161109138</v>
      </c>
      <c r="D114" s="126">
        <v>0.42113985462510095</v>
      </c>
      <c r="E114" s="126">
        <v>0.36768716666060836</v>
      </c>
      <c r="F114" s="137">
        <v>0.33212389880813148</v>
      </c>
    </row>
    <row r="115" spans="1:6" ht="15.75" thickBot="1" x14ac:dyDescent="0.3">
      <c r="A115" s="200" t="s">
        <v>186</v>
      </c>
      <c r="B115" s="140">
        <v>0.36</v>
      </c>
      <c r="C115" s="141"/>
      <c r="D115" s="141"/>
      <c r="E115" s="141"/>
      <c r="F115" s="142"/>
    </row>
  </sheetData>
  <phoneticPr fontId="11" type="noConversion"/>
  <conditionalFormatting sqref="B10:F10 B14:F14 B17:F21 B26:F26 B28:F28 B30:F30 B32:F34 B64:F65">
    <cfRule type="cellIs" dxfId="7" priority="2" operator="between">
      <formula>-0.367</formula>
      <formula>0.367</formula>
    </cfRule>
  </conditionalFormatting>
  <conditionalFormatting sqref="G9:K39 B89:F106">
    <cfRule type="cellIs" dxfId="6" priority="1" operator="between">
      <formula>-0.312</formula>
      <formula>0.312</formula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I862"/>
  <sheetViews>
    <sheetView workbookViewId="0">
      <selection activeCell="J11" sqref="J11"/>
    </sheetView>
  </sheetViews>
  <sheetFormatPr defaultRowHeight="15" x14ac:dyDescent="0.25"/>
  <cols>
    <col min="4" max="6" width="8.85546875" customWidth="1"/>
    <col min="7" max="7" width="17" customWidth="1"/>
    <col min="8" max="8" width="11.5703125" style="143" customWidth="1"/>
    <col min="9" max="9" width="14.140625" style="143" customWidth="1"/>
    <col min="10" max="10" width="15" customWidth="1"/>
    <col min="11" max="11" width="12.28515625" customWidth="1"/>
    <col min="12" max="12" width="12.7109375" customWidth="1"/>
    <col min="13" max="13" width="9.7109375" customWidth="1"/>
    <col min="14" max="15" width="8.85546875" style="184" customWidth="1"/>
    <col min="16" max="16" width="5.7109375" style="184" customWidth="1"/>
    <col min="17" max="35" width="8.85546875" style="184" customWidth="1"/>
    <col min="36" max="36" width="11.5703125" style="184" customWidth="1"/>
    <col min="37" max="37" width="8.85546875" style="184" customWidth="1"/>
    <col min="38" max="38" width="12" style="184" customWidth="1"/>
    <col min="39" max="41" width="8.85546875" style="184" customWidth="1"/>
    <col min="42" max="42" width="9.42578125" style="184" customWidth="1"/>
    <col min="43" max="53" width="8.85546875" style="184" customWidth="1"/>
    <col min="54" max="59" width="8.85546875" customWidth="1"/>
    <col min="60" max="60" width="0.28515625" customWidth="1"/>
  </cols>
  <sheetData>
    <row r="1" spans="1:61" ht="15.75" thickBot="1" x14ac:dyDescent="0.3">
      <c r="C1" s="254"/>
      <c r="D1" s="148" t="s">
        <v>129</v>
      </c>
      <c r="E1" s="149"/>
      <c r="F1" s="150"/>
      <c r="G1" s="151"/>
      <c r="H1" s="152"/>
      <c r="I1" s="153"/>
      <c r="J1" s="154"/>
      <c r="K1" s="155"/>
      <c r="L1" s="156"/>
    </row>
    <row r="2" spans="1:61" ht="51.75" thickBot="1" x14ac:dyDescent="0.3">
      <c r="C2" s="255"/>
      <c r="D2" s="157" t="s">
        <v>130</v>
      </c>
      <c r="E2" s="158" t="s">
        <v>47</v>
      </c>
      <c r="F2" s="158" t="s">
        <v>48</v>
      </c>
      <c r="G2" s="158" t="s">
        <v>49</v>
      </c>
      <c r="H2" s="158" t="s">
        <v>52</v>
      </c>
      <c r="I2" s="158" t="s">
        <v>50</v>
      </c>
      <c r="J2" s="158" t="s">
        <v>51</v>
      </c>
      <c r="K2" s="158" t="s">
        <v>131</v>
      </c>
      <c r="L2" s="158" t="s">
        <v>53</v>
      </c>
    </row>
    <row r="3" spans="1:61" ht="15.75" thickBot="1" x14ac:dyDescent="0.3">
      <c r="A3" s="147"/>
      <c r="B3" s="147"/>
      <c r="C3" s="256" t="s">
        <v>132</v>
      </c>
      <c r="D3" s="159" t="s">
        <v>133</v>
      </c>
      <c r="E3" s="160">
        <v>21</v>
      </c>
      <c r="F3" s="160">
        <v>15</v>
      </c>
      <c r="G3" s="160">
        <v>5</v>
      </c>
      <c r="H3" s="160">
        <v>1</v>
      </c>
      <c r="I3" s="160">
        <v>22</v>
      </c>
      <c r="J3" s="160">
        <v>3</v>
      </c>
      <c r="K3" s="160">
        <v>1</v>
      </c>
      <c r="L3" s="160">
        <v>3</v>
      </c>
    </row>
    <row r="4" spans="1:61" ht="15.75" thickBot="1" x14ac:dyDescent="0.3">
      <c r="A4" s="147"/>
      <c r="B4" s="147"/>
      <c r="C4" s="257"/>
      <c r="D4" s="159" t="s">
        <v>10</v>
      </c>
      <c r="E4" s="161">
        <v>0.27200000000000002</v>
      </c>
      <c r="F4" s="161">
        <v>0.19500000000000001</v>
      </c>
      <c r="G4" s="161">
        <v>6.7000000000000004E-2</v>
      </c>
      <c r="H4" s="161">
        <v>1.4999999999999999E-2</v>
      </c>
      <c r="I4" s="161">
        <v>0.28000000000000003</v>
      </c>
      <c r="J4" s="161">
        <v>0.04</v>
      </c>
      <c r="K4" s="161">
        <v>1.9E-2</v>
      </c>
      <c r="L4" s="161">
        <v>3.5999999999999997E-2</v>
      </c>
      <c r="W4" s="185"/>
      <c r="X4" s="185"/>
      <c r="Y4" s="185"/>
      <c r="Z4" s="185"/>
      <c r="AA4" s="185"/>
      <c r="AB4" s="185"/>
      <c r="AC4" s="185"/>
      <c r="AD4" s="185"/>
    </row>
    <row r="5" spans="1:61" ht="27" thickBot="1" x14ac:dyDescent="0.3">
      <c r="A5" s="147">
        <v>1</v>
      </c>
      <c r="B5" s="147">
        <v>8</v>
      </c>
      <c r="C5" s="162" t="s">
        <v>134</v>
      </c>
      <c r="D5" s="159" t="s">
        <v>10</v>
      </c>
      <c r="E5" s="163">
        <v>0.08</v>
      </c>
      <c r="F5" s="164">
        <v>0.17599999999999999</v>
      </c>
      <c r="G5" s="165">
        <v>3.5000000000000003E-2</v>
      </c>
      <c r="H5" s="161">
        <v>0</v>
      </c>
      <c r="I5" s="166">
        <v>0.29499999999999998</v>
      </c>
      <c r="J5" s="167">
        <v>0.114</v>
      </c>
      <c r="K5" s="168">
        <v>0.02</v>
      </c>
      <c r="L5" s="169">
        <v>5.0000000000000001E-3</v>
      </c>
      <c r="W5" s="185"/>
      <c r="X5" s="185"/>
      <c r="Y5" s="185"/>
      <c r="Z5" s="185"/>
      <c r="AA5" s="185"/>
      <c r="AB5" s="185"/>
      <c r="AC5" s="185"/>
      <c r="AD5" s="185"/>
    </row>
    <row r="6" spans="1:61" ht="27" thickBot="1" x14ac:dyDescent="0.3">
      <c r="A6" s="147">
        <v>1</v>
      </c>
      <c r="B6" s="147">
        <v>8</v>
      </c>
      <c r="C6" s="162" t="s">
        <v>135</v>
      </c>
      <c r="D6" s="159" t="s">
        <v>10</v>
      </c>
      <c r="E6" s="163">
        <v>0.35499999999999998</v>
      </c>
      <c r="F6" s="164">
        <v>0.28799999999999998</v>
      </c>
      <c r="G6" s="165">
        <v>7.0000000000000001E-3</v>
      </c>
      <c r="H6" s="161">
        <v>0</v>
      </c>
      <c r="I6" s="166">
        <v>0.24299999999999999</v>
      </c>
      <c r="J6" s="167">
        <v>4.8000000000000001E-2</v>
      </c>
      <c r="K6" s="168">
        <v>1.2999999999999999E-2</v>
      </c>
      <c r="L6" s="169">
        <v>2E-3</v>
      </c>
      <c r="M6" s="144"/>
      <c r="N6" s="186"/>
      <c r="O6" s="186"/>
      <c r="P6" s="186"/>
      <c r="Q6" s="186"/>
      <c r="R6" s="186"/>
      <c r="S6" s="186"/>
      <c r="T6" s="186"/>
      <c r="U6" s="186"/>
      <c r="V6" s="186"/>
      <c r="W6" s="187"/>
      <c r="X6" s="187"/>
      <c r="Y6" s="187"/>
      <c r="Z6" s="187"/>
      <c r="AA6" s="187"/>
      <c r="AB6" s="187"/>
      <c r="AC6" s="187"/>
      <c r="AD6" s="187"/>
      <c r="AE6" s="186"/>
      <c r="AF6" s="186"/>
      <c r="AG6" s="186"/>
      <c r="AH6" s="186"/>
      <c r="AI6" s="186"/>
      <c r="AJ6" s="186"/>
      <c r="AK6" s="186"/>
      <c r="AL6" s="186"/>
      <c r="AM6" s="186"/>
      <c r="AN6" s="186"/>
      <c r="AO6" s="186"/>
      <c r="AP6" s="186"/>
      <c r="AQ6" s="186"/>
      <c r="AR6" s="186"/>
      <c r="AS6" s="186"/>
      <c r="AT6" s="186"/>
      <c r="AU6" s="186"/>
      <c r="AV6" s="186"/>
      <c r="AW6" s="186"/>
      <c r="AX6" s="186"/>
      <c r="AY6" s="186"/>
      <c r="AZ6" s="186"/>
      <c r="BA6" s="186"/>
      <c r="BB6" s="144"/>
      <c r="BC6" s="144"/>
      <c r="BD6" s="144"/>
      <c r="BE6" s="144"/>
      <c r="BF6" s="144"/>
      <c r="BG6" s="144"/>
      <c r="BH6" s="144"/>
      <c r="BI6" s="144"/>
    </row>
    <row r="7" spans="1:61" ht="27" thickBot="1" x14ac:dyDescent="0.3">
      <c r="A7" s="147">
        <v>1</v>
      </c>
      <c r="B7" s="147">
        <v>8</v>
      </c>
      <c r="C7" s="162" t="s">
        <v>54</v>
      </c>
      <c r="D7" s="159" t="s">
        <v>10</v>
      </c>
      <c r="E7" s="163">
        <v>0.182</v>
      </c>
      <c r="F7" s="164">
        <v>0.23</v>
      </c>
      <c r="G7" s="165">
        <v>2.1999999999999999E-2</v>
      </c>
      <c r="H7" s="161">
        <v>0</v>
      </c>
      <c r="I7" s="166">
        <v>0.38100000000000001</v>
      </c>
      <c r="J7" s="167">
        <v>6.6000000000000003E-2</v>
      </c>
      <c r="K7" s="168">
        <v>1.0999999999999999E-2</v>
      </c>
      <c r="L7" s="161">
        <v>0</v>
      </c>
      <c r="W7" s="185"/>
      <c r="X7" s="185"/>
      <c r="Y7" s="185"/>
      <c r="Z7" s="185"/>
      <c r="AA7" s="185"/>
      <c r="AB7" s="185"/>
      <c r="AC7" s="185"/>
      <c r="AD7" s="185"/>
    </row>
    <row r="8" spans="1:61" ht="27" thickBot="1" x14ac:dyDescent="0.3">
      <c r="A8" s="147">
        <v>1</v>
      </c>
      <c r="B8" s="147">
        <v>8</v>
      </c>
      <c r="C8" s="162" t="s">
        <v>55</v>
      </c>
      <c r="D8" s="159" t="s">
        <v>10</v>
      </c>
      <c r="E8" s="163">
        <v>8.3000000000000004E-2</v>
      </c>
      <c r="F8" s="164">
        <v>0.54100000000000004</v>
      </c>
      <c r="G8" s="165">
        <v>2.9000000000000001E-2</v>
      </c>
      <c r="H8" s="161">
        <v>0</v>
      </c>
      <c r="I8" s="166">
        <v>0.24299999999999999</v>
      </c>
      <c r="J8" s="167">
        <v>0.04</v>
      </c>
      <c r="K8" s="168">
        <v>8.0000000000000002E-3</v>
      </c>
      <c r="L8" s="169">
        <v>2E-3</v>
      </c>
      <c r="W8" s="185"/>
      <c r="X8" s="185"/>
      <c r="Y8" s="185"/>
      <c r="Z8" s="185"/>
      <c r="AA8" s="185"/>
      <c r="AB8" s="185"/>
      <c r="AC8" s="185"/>
      <c r="AD8" s="185"/>
    </row>
    <row r="9" spans="1:61" ht="27" thickBot="1" x14ac:dyDescent="0.3">
      <c r="A9" s="147">
        <v>1</v>
      </c>
      <c r="B9" s="147">
        <v>8</v>
      </c>
      <c r="C9" s="162" t="s">
        <v>56</v>
      </c>
      <c r="D9" s="159" t="s">
        <v>10</v>
      </c>
      <c r="E9" s="163">
        <v>0.214</v>
      </c>
      <c r="F9" s="164">
        <v>0.313</v>
      </c>
      <c r="G9" s="165">
        <v>0.02</v>
      </c>
      <c r="H9" s="161">
        <v>0</v>
      </c>
      <c r="I9" s="166">
        <v>0.249</v>
      </c>
      <c r="J9" s="167">
        <v>3.6999999999999998E-2</v>
      </c>
      <c r="K9" s="168">
        <v>1.7999999999999999E-2</v>
      </c>
      <c r="L9" s="169">
        <v>5.0000000000000001E-3</v>
      </c>
      <c r="W9" s="185"/>
      <c r="X9" s="185"/>
      <c r="Y9" s="185"/>
      <c r="Z9" s="185"/>
      <c r="AA9" s="185"/>
      <c r="AB9" s="185"/>
      <c r="AC9" s="185"/>
      <c r="AD9" s="185"/>
    </row>
    <row r="10" spans="1:61" ht="27" thickBot="1" x14ac:dyDescent="0.3">
      <c r="A10" s="147">
        <v>1</v>
      </c>
      <c r="B10" s="147">
        <v>8</v>
      </c>
      <c r="C10" s="162" t="s">
        <v>57</v>
      </c>
      <c r="D10" s="159" t="s">
        <v>10</v>
      </c>
      <c r="E10" s="163">
        <v>0.23200000000000001</v>
      </c>
      <c r="F10" s="164">
        <v>0.17199999999999999</v>
      </c>
      <c r="G10" s="165">
        <v>0.10100000000000001</v>
      </c>
      <c r="H10" s="170">
        <v>9.2999999999999999E-2</v>
      </c>
      <c r="I10" s="166">
        <v>0.26100000000000001</v>
      </c>
      <c r="J10" s="167">
        <v>6.3E-2</v>
      </c>
      <c r="K10" s="168">
        <v>1.6E-2</v>
      </c>
      <c r="L10" s="161">
        <v>0</v>
      </c>
      <c r="W10" s="185"/>
      <c r="X10" s="185"/>
      <c r="Y10" s="185"/>
      <c r="Z10" s="185"/>
      <c r="AA10" s="185"/>
      <c r="AB10" s="185"/>
      <c r="AC10" s="185"/>
      <c r="AD10" s="185"/>
    </row>
    <row r="11" spans="1:61" ht="27" thickBot="1" x14ac:dyDescent="0.3">
      <c r="A11" s="147">
        <v>1</v>
      </c>
      <c r="B11" s="147">
        <v>8</v>
      </c>
      <c r="C11" s="162" t="s">
        <v>58</v>
      </c>
      <c r="D11" s="159" t="s">
        <v>10</v>
      </c>
      <c r="E11" s="163">
        <v>8.2000000000000003E-2</v>
      </c>
      <c r="F11" s="164">
        <v>0.13300000000000001</v>
      </c>
      <c r="G11" s="165">
        <v>4.8000000000000001E-2</v>
      </c>
      <c r="H11" s="170">
        <v>1E-3</v>
      </c>
      <c r="I11" s="166">
        <v>0.32900000000000001</v>
      </c>
      <c r="J11" s="167">
        <v>0.223</v>
      </c>
      <c r="K11" s="168">
        <v>1.6E-2</v>
      </c>
      <c r="L11" s="161">
        <v>1E-3</v>
      </c>
      <c r="W11" s="185"/>
      <c r="X11" s="185"/>
      <c r="Y11" s="185"/>
      <c r="Z11" s="185"/>
      <c r="AA11" s="185"/>
      <c r="AB11" s="185"/>
      <c r="AC11" s="185"/>
      <c r="AD11" s="185"/>
    </row>
    <row r="12" spans="1:61" ht="27" thickBot="1" x14ac:dyDescent="0.3">
      <c r="A12" s="147">
        <v>1</v>
      </c>
      <c r="B12" s="147">
        <v>8</v>
      </c>
      <c r="C12" s="162" t="s">
        <v>59</v>
      </c>
      <c r="D12" s="159" t="s">
        <v>10</v>
      </c>
      <c r="E12" s="163">
        <v>0.06</v>
      </c>
      <c r="F12" s="164">
        <v>0.153</v>
      </c>
      <c r="G12" s="165">
        <v>6.6000000000000003E-2</v>
      </c>
      <c r="H12" s="170">
        <v>5.2999999999999999E-2</v>
      </c>
      <c r="I12" s="166">
        <v>0.45800000000000002</v>
      </c>
      <c r="J12" s="167">
        <v>0.106</v>
      </c>
      <c r="K12" s="168">
        <v>0.02</v>
      </c>
      <c r="L12" s="161">
        <v>0</v>
      </c>
      <c r="W12" s="185"/>
      <c r="X12" s="185"/>
      <c r="Y12" s="185"/>
      <c r="Z12" s="185"/>
      <c r="AA12" s="185"/>
      <c r="AB12" s="185"/>
      <c r="AC12" s="185"/>
      <c r="AD12" s="185"/>
    </row>
    <row r="13" spans="1:61" ht="27" thickBot="1" x14ac:dyDescent="0.3">
      <c r="A13" s="147">
        <v>1</v>
      </c>
      <c r="B13" s="147">
        <v>8</v>
      </c>
      <c r="C13" s="162" t="s">
        <v>60</v>
      </c>
      <c r="D13" s="159" t="s">
        <v>10</v>
      </c>
      <c r="E13" s="163">
        <v>0.312</v>
      </c>
      <c r="F13" s="164">
        <v>0.23300000000000001</v>
      </c>
      <c r="G13" s="165">
        <v>0.107</v>
      </c>
      <c r="H13" s="170">
        <v>5.6000000000000001E-2</v>
      </c>
      <c r="I13" s="166">
        <v>0.16700000000000001</v>
      </c>
      <c r="J13" s="167">
        <v>2.4E-2</v>
      </c>
      <c r="K13" s="168">
        <v>6.0000000000000001E-3</v>
      </c>
      <c r="L13" s="169">
        <v>0</v>
      </c>
      <c r="W13" s="185"/>
      <c r="X13" s="185"/>
      <c r="Y13" s="185"/>
      <c r="Z13" s="185"/>
      <c r="AA13" s="185"/>
      <c r="AB13" s="185"/>
      <c r="AC13" s="185"/>
      <c r="AD13" s="185"/>
    </row>
    <row r="14" spans="1:61" ht="27" thickBot="1" x14ac:dyDescent="0.3">
      <c r="A14" s="147">
        <v>2</v>
      </c>
      <c r="B14" s="147">
        <v>8</v>
      </c>
      <c r="C14" s="162" t="s">
        <v>69</v>
      </c>
      <c r="D14" s="159" t="s">
        <v>10</v>
      </c>
      <c r="E14" s="163">
        <v>0.34</v>
      </c>
      <c r="F14" s="164">
        <v>0.36099999999999999</v>
      </c>
      <c r="G14" s="165">
        <v>1.6E-2</v>
      </c>
      <c r="H14" s="170">
        <v>0</v>
      </c>
      <c r="I14" s="166">
        <v>0.14299999999999999</v>
      </c>
      <c r="J14" s="167">
        <v>8.0000000000000002E-3</v>
      </c>
      <c r="K14" s="168">
        <v>0</v>
      </c>
      <c r="L14" s="161">
        <v>0.104</v>
      </c>
      <c r="W14" s="185"/>
      <c r="X14" s="185"/>
      <c r="Y14" s="185"/>
      <c r="Z14" s="185"/>
      <c r="AA14" s="185"/>
      <c r="AB14" s="185"/>
      <c r="AC14" s="185"/>
      <c r="AD14" s="185"/>
    </row>
    <row r="15" spans="1:61" ht="27" thickBot="1" x14ac:dyDescent="0.3">
      <c r="A15" s="147">
        <v>2</v>
      </c>
      <c r="B15" s="147">
        <v>8</v>
      </c>
      <c r="C15" s="162" t="s">
        <v>70</v>
      </c>
      <c r="D15" s="159" t="s">
        <v>10</v>
      </c>
      <c r="E15" s="163">
        <v>0.34799999999999998</v>
      </c>
      <c r="F15" s="164">
        <v>0.28499999999999998</v>
      </c>
      <c r="G15" s="165">
        <v>2.3E-2</v>
      </c>
      <c r="H15" s="170">
        <v>2E-3</v>
      </c>
      <c r="I15" s="166">
        <v>0.124</v>
      </c>
      <c r="J15" s="167">
        <v>7.0000000000000001E-3</v>
      </c>
      <c r="K15" s="168">
        <v>1E-3</v>
      </c>
      <c r="L15" s="169">
        <v>0.16900000000000001</v>
      </c>
      <c r="W15" s="185"/>
      <c r="X15" s="185"/>
      <c r="Y15" s="185"/>
      <c r="Z15" s="185"/>
      <c r="AA15" s="185"/>
      <c r="AB15" s="185"/>
      <c r="AC15" s="185"/>
      <c r="AD15" s="185"/>
    </row>
    <row r="16" spans="1:61" ht="27" thickBot="1" x14ac:dyDescent="0.3">
      <c r="A16" s="147">
        <v>2</v>
      </c>
      <c r="B16" s="147">
        <v>8</v>
      </c>
      <c r="C16" s="162" t="s">
        <v>71</v>
      </c>
      <c r="D16" s="159" t="s">
        <v>10</v>
      </c>
      <c r="E16" s="163">
        <v>0.26700000000000002</v>
      </c>
      <c r="F16" s="164">
        <v>0.193</v>
      </c>
      <c r="G16" s="165">
        <v>6.2E-2</v>
      </c>
      <c r="H16" s="170">
        <v>0</v>
      </c>
      <c r="I16" s="166">
        <v>0.3</v>
      </c>
      <c r="J16" s="167">
        <v>1.6E-2</v>
      </c>
      <c r="K16" s="168">
        <v>5.2999999999999999E-2</v>
      </c>
      <c r="L16" s="161">
        <v>7.5999999999999998E-2</v>
      </c>
      <c r="W16" s="185"/>
      <c r="X16" s="185"/>
      <c r="Y16" s="185"/>
      <c r="Z16" s="185"/>
      <c r="AA16" s="185"/>
      <c r="AB16" s="185"/>
      <c r="AC16" s="185"/>
      <c r="AD16" s="185"/>
    </row>
    <row r="17" spans="1:30" ht="27" thickBot="1" x14ac:dyDescent="0.3">
      <c r="A17" s="147">
        <v>2</v>
      </c>
      <c r="B17" s="147">
        <v>8</v>
      </c>
      <c r="C17" s="162" t="s">
        <v>72</v>
      </c>
      <c r="D17" s="159" t="s">
        <v>10</v>
      </c>
      <c r="E17" s="163">
        <v>0.31900000000000001</v>
      </c>
      <c r="F17" s="164">
        <v>0.32</v>
      </c>
      <c r="G17" s="165">
        <v>8.5000000000000006E-2</v>
      </c>
      <c r="H17" s="170">
        <v>0</v>
      </c>
      <c r="I17" s="166">
        <v>7.1999999999999995E-2</v>
      </c>
      <c r="J17" s="167">
        <v>3.0000000000000001E-3</v>
      </c>
      <c r="K17" s="168">
        <v>2E-3</v>
      </c>
      <c r="L17" s="161">
        <v>0.17199999999999999</v>
      </c>
      <c r="W17" s="185"/>
      <c r="X17" s="185"/>
      <c r="Y17" s="185"/>
      <c r="Z17" s="185"/>
      <c r="AA17" s="185"/>
      <c r="AB17" s="185"/>
      <c r="AC17" s="185"/>
      <c r="AD17" s="185"/>
    </row>
    <row r="18" spans="1:30" ht="27" thickBot="1" x14ac:dyDescent="0.3">
      <c r="A18" s="147">
        <v>2</v>
      </c>
      <c r="B18" s="147">
        <v>8</v>
      </c>
      <c r="C18" s="162" t="s">
        <v>73</v>
      </c>
      <c r="D18" s="159" t="s">
        <v>10</v>
      </c>
      <c r="E18" s="163">
        <v>0.46400000000000002</v>
      </c>
      <c r="F18" s="164">
        <v>0.27700000000000002</v>
      </c>
      <c r="G18" s="165">
        <v>7.0000000000000001E-3</v>
      </c>
      <c r="H18" s="170">
        <v>1E-3</v>
      </c>
      <c r="I18" s="166">
        <v>7.4999999999999997E-2</v>
      </c>
      <c r="J18" s="167">
        <v>6.0000000000000001E-3</v>
      </c>
      <c r="K18" s="168">
        <v>0</v>
      </c>
      <c r="L18" s="161">
        <v>0.126</v>
      </c>
      <c r="W18" s="185"/>
      <c r="X18" s="185"/>
      <c r="Y18" s="185"/>
      <c r="Z18" s="185"/>
      <c r="AA18" s="185"/>
      <c r="AB18" s="185"/>
      <c r="AC18" s="185"/>
      <c r="AD18" s="185"/>
    </row>
    <row r="19" spans="1:30" ht="27" thickBot="1" x14ac:dyDescent="0.3">
      <c r="A19" s="147">
        <v>2</v>
      </c>
      <c r="B19" s="147">
        <v>8</v>
      </c>
      <c r="C19" s="162" t="s">
        <v>74</v>
      </c>
      <c r="D19" s="159" t="s">
        <v>10</v>
      </c>
      <c r="E19" s="163">
        <v>0.40200000000000002</v>
      </c>
      <c r="F19" s="164">
        <v>0.25800000000000001</v>
      </c>
      <c r="G19" s="165">
        <v>1.6E-2</v>
      </c>
      <c r="H19" s="170">
        <v>0</v>
      </c>
      <c r="I19" s="166">
        <v>0.192</v>
      </c>
      <c r="J19" s="167">
        <v>6.0000000000000001E-3</v>
      </c>
      <c r="K19" s="168">
        <v>8.0000000000000002E-3</v>
      </c>
      <c r="L19" s="169">
        <v>9.2999999999999999E-2</v>
      </c>
      <c r="W19" s="185"/>
      <c r="X19" s="185"/>
      <c r="Y19" s="185"/>
      <c r="Z19" s="185"/>
      <c r="AA19" s="185"/>
      <c r="AB19" s="185"/>
      <c r="AC19" s="185"/>
      <c r="AD19" s="185"/>
    </row>
    <row r="20" spans="1:30" ht="27" thickBot="1" x14ac:dyDescent="0.3">
      <c r="A20" s="147">
        <v>2</v>
      </c>
      <c r="B20" s="147">
        <v>8</v>
      </c>
      <c r="C20" s="162" t="s">
        <v>75</v>
      </c>
      <c r="D20" s="159" t="s">
        <v>10</v>
      </c>
      <c r="E20" s="163">
        <v>0.39900000000000002</v>
      </c>
      <c r="F20" s="164">
        <v>0.186</v>
      </c>
      <c r="G20" s="165">
        <v>8.8999999999999996E-2</v>
      </c>
      <c r="H20" s="161">
        <v>0</v>
      </c>
      <c r="I20" s="166">
        <v>0.11700000000000001</v>
      </c>
      <c r="J20" s="167">
        <v>0.01</v>
      </c>
      <c r="K20" s="168">
        <v>1.7000000000000001E-2</v>
      </c>
      <c r="L20" s="169">
        <v>0.126</v>
      </c>
      <c r="W20" s="185"/>
      <c r="X20" s="185"/>
      <c r="Y20" s="185"/>
      <c r="Z20" s="185"/>
      <c r="AA20" s="185"/>
      <c r="AB20" s="185"/>
      <c r="AC20" s="185"/>
      <c r="AD20" s="185"/>
    </row>
    <row r="21" spans="1:30" ht="27" thickBot="1" x14ac:dyDescent="0.3">
      <c r="A21" s="147">
        <v>2</v>
      </c>
      <c r="B21" s="147">
        <v>8</v>
      </c>
      <c r="C21" s="162" t="s">
        <v>76</v>
      </c>
      <c r="D21" s="159" t="s">
        <v>10</v>
      </c>
      <c r="E21" s="163">
        <v>0.47199999999999998</v>
      </c>
      <c r="F21" s="164">
        <v>0.314</v>
      </c>
      <c r="G21" s="165">
        <v>8.0000000000000002E-3</v>
      </c>
      <c r="H21" s="170">
        <v>0</v>
      </c>
      <c r="I21" s="166">
        <v>6.0999999999999999E-2</v>
      </c>
      <c r="J21" s="167">
        <v>4.0000000000000001E-3</v>
      </c>
      <c r="K21" s="168">
        <v>1.6E-2</v>
      </c>
      <c r="L21" s="169">
        <v>8.8999999999999996E-2</v>
      </c>
      <c r="W21" s="185"/>
      <c r="X21" s="185"/>
      <c r="Y21" s="185"/>
      <c r="Z21" s="185"/>
      <c r="AA21" s="185"/>
      <c r="AB21" s="185"/>
      <c r="AC21" s="185"/>
      <c r="AD21" s="185"/>
    </row>
    <row r="22" spans="1:30" ht="27" thickBot="1" x14ac:dyDescent="0.3">
      <c r="A22" s="147">
        <v>2</v>
      </c>
      <c r="B22" s="147">
        <v>8</v>
      </c>
      <c r="C22" s="162" t="s">
        <v>77</v>
      </c>
      <c r="D22" s="159" t="s">
        <v>10</v>
      </c>
      <c r="E22" s="163">
        <v>0.44</v>
      </c>
      <c r="F22" s="164">
        <v>0.187</v>
      </c>
      <c r="G22" s="165">
        <v>7.0000000000000001E-3</v>
      </c>
      <c r="H22" s="170">
        <v>0</v>
      </c>
      <c r="I22" s="166">
        <v>0.114</v>
      </c>
      <c r="J22" s="167">
        <v>6.0000000000000001E-3</v>
      </c>
      <c r="K22" s="168">
        <v>2.5000000000000001E-2</v>
      </c>
      <c r="L22" s="169">
        <v>9.5000000000000001E-2</v>
      </c>
      <c r="W22" s="185"/>
      <c r="X22" s="185"/>
      <c r="Y22" s="185"/>
      <c r="Z22" s="185"/>
      <c r="AA22" s="185"/>
      <c r="AB22" s="185"/>
      <c r="AC22" s="185"/>
      <c r="AD22" s="185"/>
    </row>
    <row r="23" spans="1:30" ht="27" thickBot="1" x14ac:dyDescent="0.3">
      <c r="A23" s="147">
        <v>3</v>
      </c>
      <c r="B23" s="147">
        <v>8</v>
      </c>
      <c r="C23" s="162" t="s">
        <v>88</v>
      </c>
      <c r="D23" s="159" t="s">
        <v>10</v>
      </c>
      <c r="E23" s="163">
        <v>0.23</v>
      </c>
      <c r="F23" s="164">
        <v>0.255</v>
      </c>
      <c r="G23" s="165">
        <v>1E-3</v>
      </c>
      <c r="H23" s="170">
        <v>0</v>
      </c>
      <c r="I23" s="166">
        <v>0.27300000000000002</v>
      </c>
      <c r="J23" s="167">
        <v>5.0000000000000001E-3</v>
      </c>
      <c r="K23" s="168">
        <v>4.0000000000000001E-3</v>
      </c>
      <c r="L23" s="169">
        <v>0.16700000000000001</v>
      </c>
      <c r="W23" s="185"/>
      <c r="X23" s="185"/>
      <c r="Y23" s="185"/>
      <c r="Z23" s="185"/>
      <c r="AA23" s="185"/>
      <c r="AB23" s="185"/>
      <c r="AC23" s="185"/>
      <c r="AD23" s="185"/>
    </row>
    <row r="24" spans="1:30" ht="27" thickBot="1" x14ac:dyDescent="0.3">
      <c r="A24" s="147">
        <v>3</v>
      </c>
      <c r="B24" s="147">
        <v>8</v>
      </c>
      <c r="C24" s="162" t="s">
        <v>89</v>
      </c>
      <c r="D24" s="159" t="s">
        <v>10</v>
      </c>
      <c r="E24" s="163">
        <v>0.36699999999999999</v>
      </c>
      <c r="F24" s="164">
        <v>0.219</v>
      </c>
      <c r="G24" s="165">
        <v>3.9E-2</v>
      </c>
      <c r="H24" s="161">
        <v>0</v>
      </c>
      <c r="I24" s="166">
        <v>0.17</v>
      </c>
      <c r="J24" s="167">
        <v>2.5000000000000001E-2</v>
      </c>
      <c r="K24" s="168">
        <v>1.2999999999999999E-2</v>
      </c>
      <c r="L24" s="169">
        <v>0.126</v>
      </c>
      <c r="W24" s="185"/>
      <c r="X24" s="185"/>
      <c r="Y24" s="185"/>
      <c r="Z24" s="185"/>
      <c r="AA24" s="185"/>
      <c r="AB24" s="185"/>
      <c r="AC24" s="185"/>
      <c r="AD24" s="185"/>
    </row>
    <row r="25" spans="1:30" ht="27" thickBot="1" x14ac:dyDescent="0.3">
      <c r="A25" s="147">
        <v>3</v>
      </c>
      <c r="B25" s="147">
        <v>8</v>
      </c>
      <c r="C25" s="162" t="s">
        <v>90</v>
      </c>
      <c r="D25" s="159" t="s">
        <v>10</v>
      </c>
      <c r="E25" s="163">
        <v>0.37</v>
      </c>
      <c r="F25" s="164">
        <v>0.246</v>
      </c>
      <c r="G25" s="165">
        <v>0.09</v>
      </c>
      <c r="H25" s="170">
        <v>0</v>
      </c>
      <c r="I25" s="166">
        <v>9.1999999999999998E-2</v>
      </c>
      <c r="J25" s="167">
        <v>8.0000000000000002E-3</v>
      </c>
      <c r="K25" s="168">
        <v>2E-3</v>
      </c>
      <c r="L25" s="169">
        <v>0.158</v>
      </c>
      <c r="W25" s="185"/>
      <c r="X25" s="185"/>
      <c r="Y25" s="185"/>
      <c r="Z25" s="185"/>
      <c r="AA25" s="185"/>
      <c r="AB25" s="185"/>
      <c r="AC25" s="185"/>
      <c r="AD25" s="185"/>
    </row>
    <row r="26" spans="1:30" ht="27" thickBot="1" x14ac:dyDescent="0.3">
      <c r="A26" s="147">
        <v>3</v>
      </c>
      <c r="B26" s="147">
        <v>8</v>
      </c>
      <c r="C26" s="162" t="s">
        <v>91</v>
      </c>
      <c r="D26" s="159" t="s">
        <v>10</v>
      </c>
      <c r="E26" s="163">
        <v>0.35499999999999998</v>
      </c>
      <c r="F26" s="164">
        <v>0.254</v>
      </c>
      <c r="G26" s="165">
        <v>2.7E-2</v>
      </c>
      <c r="H26" s="161">
        <v>0</v>
      </c>
      <c r="I26" s="166">
        <v>0.11600000000000001</v>
      </c>
      <c r="J26" s="167">
        <v>1.7999999999999999E-2</v>
      </c>
      <c r="K26" s="168">
        <v>1.4E-2</v>
      </c>
      <c r="L26" s="169">
        <v>0.17799999999999999</v>
      </c>
      <c r="W26" s="185"/>
      <c r="X26" s="185"/>
      <c r="Y26" s="185"/>
      <c r="Z26" s="185"/>
      <c r="AA26" s="185"/>
      <c r="AB26" s="185"/>
      <c r="AC26" s="185"/>
      <c r="AD26" s="185"/>
    </row>
    <row r="27" spans="1:30" ht="27" thickBot="1" x14ac:dyDescent="0.3">
      <c r="A27" s="147">
        <v>3</v>
      </c>
      <c r="B27" s="147">
        <v>8</v>
      </c>
      <c r="C27" s="162" t="s">
        <v>92</v>
      </c>
      <c r="D27" s="159" t="s">
        <v>10</v>
      </c>
      <c r="E27" s="163">
        <v>0.22700000000000001</v>
      </c>
      <c r="F27" s="164">
        <v>0.17499999999999999</v>
      </c>
      <c r="G27" s="165">
        <v>3.3000000000000002E-2</v>
      </c>
      <c r="H27" s="170">
        <v>0</v>
      </c>
      <c r="I27" s="166">
        <v>0.40600000000000003</v>
      </c>
      <c r="J27" s="167">
        <v>1.6E-2</v>
      </c>
      <c r="K27" s="168">
        <v>7.0000000000000001E-3</v>
      </c>
      <c r="L27" s="161">
        <v>3.1E-2</v>
      </c>
      <c r="W27" s="185"/>
      <c r="X27" s="185"/>
      <c r="Y27" s="185"/>
      <c r="Z27" s="185"/>
      <c r="AA27" s="185"/>
      <c r="AB27" s="185"/>
      <c r="AC27" s="185"/>
      <c r="AD27" s="185"/>
    </row>
    <row r="28" spans="1:30" ht="27" thickBot="1" x14ac:dyDescent="0.3">
      <c r="A28" s="147">
        <v>3</v>
      </c>
      <c r="B28" s="147">
        <v>8</v>
      </c>
      <c r="C28" s="162" t="s">
        <v>93</v>
      </c>
      <c r="D28" s="159" t="s">
        <v>10</v>
      </c>
      <c r="E28" s="163">
        <v>0.36</v>
      </c>
      <c r="F28" s="164">
        <v>0.223</v>
      </c>
      <c r="G28" s="165">
        <v>2.5000000000000001E-2</v>
      </c>
      <c r="H28" s="170">
        <v>0</v>
      </c>
      <c r="I28" s="166">
        <v>0.218</v>
      </c>
      <c r="J28" s="167">
        <v>1.0999999999999999E-2</v>
      </c>
      <c r="K28" s="168">
        <v>3.0000000000000001E-3</v>
      </c>
      <c r="L28" s="169">
        <v>7.1999999999999995E-2</v>
      </c>
      <c r="W28" s="185"/>
      <c r="X28" s="185"/>
      <c r="Y28" s="185"/>
      <c r="Z28" s="185"/>
      <c r="AA28" s="185"/>
      <c r="AB28" s="185"/>
      <c r="AC28" s="185"/>
      <c r="AD28" s="185"/>
    </row>
    <row r="29" spans="1:30" ht="27" thickBot="1" x14ac:dyDescent="0.3">
      <c r="A29" s="147">
        <v>3</v>
      </c>
      <c r="B29" s="147">
        <v>8</v>
      </c>
      <c r="C29" s="162" t="s">
        <v>94</v>
      </c>
      <c r="D29" s="159" t="s">
        <v>10</v>
      </c>
      <c r="E29" s="163">
        <v>0.46</v>
      </c>
      <c r="F29" s="164">
        <v>0.27300000000000002</v>
      </c>
      <c r="G29" s="165">
        <v>3.4000000000000002E-2</v>
      </c>
      <c r="H29" s="170">
        <v>0</v>
      </c>
      <c r="I29" s="166">
        <v>9.8000000000000004E-2</v>
      </c>
      <c r="J29" s="167">
        <v>0.01</v>
      </c>
      <c r="K29" s="168">
        <v>3.0000000000000001E-3</v>
      </c>
      <c r="L29" s="169">
        <v>7.8E-2</v>
      </c>
      <c r="W29" s="185"/>
      <c r="X29" s="185"/>
      <c r="Y29" s="185"/>
      <c r="Z29" s="185"/>
      <c r="AA29" s="185"/>
      <c r="AB29" s="185"/>
      <c r="AC29" s="185"/>
      <c r="AD29" s="185"/>
    </row>
    <row r="30" spans="1:30" ht="27" thickBot="1" x14ac:dyDescent="0.3">
      <c r="A30" s="147">
        <v>3</v>
      </c>
      <c r="B30" s="147">
        <v>8</v>
      </c>
      <c r="C30" s="162" t="s">
        <v>95</v>
      </c>
      <c r="D30" s="159" t="s">
        <v>10</v>
      </c>
      <c r="E30" s="163">
        <v>0.32700000000000001</v>
      </c>
      <c r="F30" s="164">
        <v>0.159</v>
      </c>
      <c r="G30" s="165">
        <v>1.7999999999999999E-2</v>
      </c>
      <c r="H30" s="170">
        <v>0</v>
      </c>
      <c r="I30" s="166">
        <v>0.312</v>
      </c>
      <c r="J30" s="167">
        <v>7.0000000000000001E-3</v>
      </c>
      <c r="K30" s="168">
        <v>2.1999999999999999E-2</v>
      </c>
      <c r="L30" s="161">
        <v>0.113</v>
      </c>
      <c r="W30" s="185"/>
      <c r="X30" s="185"/>
      <c r="Y30" s="185"/>
      <c r="Z30" s="185"/>
      <c r="AA30" s="185"/>
      <c r="AB30" s="185"/>
      <c r="AC30" s="185"/>
      <c r="AD30" s="185"/>
    </row>
    <row r="31" spans="1:30" ht="27" thickBot="1" x14ac:dyDescent="0.3">
      <c r="A31" s="147">
        <v>3</v>
      </c>
      <c r="B31" s="147">
        <v>8</v>
      </c>
      <c r="C31" s="162" t="s">
        <v>96</v>
      </c>
      <c r="D31" s="159" t="s">
        <v>10</v>
      </c>
      <c r="E31" s="163">
        <v>0.35</v>
      </c>
      <c r="F31" s="164">
        <v>0.19400000000000001</v>
      </c>
      <c r="G31" s="165">
        <v>3.6999999999999998E-2</v>
      </c>
      <c r="H31" s="161">
        <v>0</v>
      </c>
      <c r="I31" s="166">
        <v>0.28199999999999997</v>
      </c>
      <c r="J31" s="167">
        <v>8.0000000000000002E-3</v>
      </c>
      <c r="K31" s="168">
        <v>1.6E-2</v>
      </c>
      <c r="L31" s="169">
        <v>7.6999999999999999E-2</v>
      </c>
      <c r="W31" s="185"/>
      <c r="X31" s="185"/>
      <c r="Y31" s="185"/>
      <c r="Z31" s="185"/>
      <c r="AA31" s="185"/>
      <c r="AB31" s="185"/>
      <c r="AC31" s="185"/>
      <c r="AD31" s="185"/>
    </row>
    <row r="32" spans="1:30" ht="27" thickBot="1" x14ac:dyDescent="0.3">
      <c r="A32" s="147">
        <v>3</v>
      </c>
      <c r="B32" s="147">
        <v>8</v>
      </c>
      <c r="C32" s="162" t="s">
        <v>97</v>
      </c>
      <c r="D32" s="159" t="s">
        <v>10</v>
      </c>
      <c r="E32" s="163">
        <v>0.33400000000000002</v>
      </c>
      <c r="F32" s="164">
        <v>0.318</v>
      </c>
      <c r="G32" s="165">
        <v>2.4E-2</v>
      </c>
      <c r="H32" s="170">
        <v>0</v>
      </c>
      <c r="I32" s="166">
        <v>0.17199999999999999</v>
      </c>
      <c r="J32" s="167">
        <v>0.01</v>
      </c>
      <c r="K32" s="168">
        <v>3.0000000000000001E-3</v>
      </c>
      <c r="L32" s="161">
        <v>6.4000000000000001E-2</v>
      </c>
      <c r="W32" s="185"/>
      <c r="X32" s="185"/>
      <c r="Y32" s="185"/>
      <c r="Z32" s="185"/>
      <c r="AA32" s="185"/>
      <c r="AB32" s="185"/>
      <c r="AC32" s="185"/>
      <c r="AD32" s="185"/>
    </row>
    <row r="33" spans="1:30" ht="27" thickBot="1" x14ac:dyDescent="0.3">
      <c r="A33" s="147">
        <v>4</v>
      </c>
      <c r="B33" s="147">
        <v>8</v>
      </c>
      <c r="C33" s="162" t="s">
        <v>108</v>
      </c>
      <c r="D33" s="159" t="s">
        <v>10</v>
      </c>
      <c r="E33" s="163">
        <v>0.47899999999999998</v>
      </c>
      <c r="F33" s="164">
        <v>0.33700000000000002</v>
      </c>
      <c r="G33" s="165">
        <v>0</v>
      </c>
      <c r="H33" s="161">
        <v>0</v>
      </c>
      <c r="I33" s="166">
        <v>8.6999999999999994E-2</v>
      </c>
      <c r="J33" s="167">
        <v>0</v>
      </c>
      <c r="K33" s="168">
        <v>4.0000000000000001E-3</v>
      </c>
      <c r="L33" s="169">
        <v>6.2E-2</v>
      </c>
      <c r="W33" s="185"/>
      <c r="X33" s="185"/>
      <c r="Y33" s="185"/>
      <c r="Z33" s="185"/>
      <c r="AA33" s="185"/>
      <c r="AB33" s="185"/>
      <c r="AC33" s="185"/>
      <c r="AD33" s="185"/>
    </row>
    <row r="34" spans="1:30" ht="27" thickBot="1" x14ac:dyDescent="0.3">
      <c r="A34" s="147">
        <v>4</v>
      </c>
      <c r="B34" s="147">
        <v>8</v>
      </c>
      <c r="C34" s="162" t="s">
        <v>109</v>
      </c>
      <c r="D34" s="159" t="s">
        <v>10</v>
      </c>
      <c r="E34" s="163">
        <v>0.45</v>
      </c>
      <c r="F34" s="164">
        <v>0.26300000000000001</v>
      </c>
      <c r="G34" s="165">
        <v>0</v>
      </c>
      <c r="H34" s="170">
        <v>0</v>
      </c>
      <c r="I34" s="166">
        <v>0.223</v>
      </c>
      <c r="J34" s="167">
        <v>0</v>
      </c>
      <c r="K34" s="168">
        <v>4.0000000000000001E-3</v>
      </c>
      <c r="L34" s="169">
        <v>2.4E-2</v>
      </c>
      <c r="W34" s="185"/>
      <c r="X34" s="185"/>
      <c r="Y34" s="185"/>
      <c r="Z34" s="185"/>
      <c r="AA34" s="185"/>
      <c r="AB34" s="185"/>
      <c r="AC34" s="185"/>
      <c r="AD34" s="185"/>
    </row>
    <row r="35" spans="1:30" ht="27" thickBot="1" x14ac:dyDescent="0.3">
      <c r="A35" s="147">
        <v>4</v>
      </c>
      <c r="B35" s="147">
        <v>8</v>
      </c>
      <c r="C35" s="162" t="s">
        <v>110</v>
      </c>
      <c r="D35" s="159" t="s">
        <v>10</v>
      </c>
      <c r="E35" s="163">
        <v>0.50700000000000001</v>
      </c>
      <c r="F35" s="164">
        <v>0.35699999999999998</v>
      </c>
      <c r="G35" s="165">
        <v>0</v>
      </c>
      <c r="H35" s="161">
        <v>0</v>
      </c>
      <c r="I35" s="166">
        <v>7.2999999999999995E-2</v>
      </c>
      <c r="J35" s="167">
        <v>0</v>
      </c>
      <c r="K35" s="168">
        <v>0</v>
      </c>
      <c r="L35" s="169">
        <v>2.8000000000000001E-2</v>
      </c>
      <c r="W35" s="185"/>
      <c r="X35" s="185"/>
      <c r="Y35" s="185"/>
      <c r="Z35" s="185"/>
      <c r="AA35" s="185"/>
      <c r="AB35" s="185"/>
      <c r="AC35" s="185"/>
      <c r="AD35" s="185"/>
    </row>
    <row r="36" spans="1:30" ht="27" thickBot="1" x14ac:dyDescent="0.3">
      <c r="A36" s="147">
        <v>4</v>
      </c>
      <c r="B36" s="147">
        <v>8</v>
      </c>
      <c r="C36" s="162" t="s">
        <v>111</v>
      </c>
      <c r="D36" s="159" t="s">
        <v>10</v>
      </c>
      <c r="E36" s="163">
        <v>0.34100000000000003</v>
      </c>
      <c r="F36" s="164">
        <v>0.33100000000000002</v>
      </c>
      <c r="G36" s="165">
        <v>0</v>
      </c>
      <c r="H36" s="170">
        <v>0</v>
      </c>
      <c r="I36" s="166">
        <v>0.25600000000000001</v>
      </c>
      <c r="J36" s="167">
        <v>0</v>
      </c>
      <c r="K36" s="168">
        <v>6.0000000000000001E-3</v>
      </c>
      <c r="L36" s="169">
        <v>1.0999999999999999E-2</v>
      </c>
      <c r="W36" s="185"/>
      <c r="X36" s="185"/>
      <c r="Y36" s="185"/>
      <c r="Z36" s="185"/>
      <c r="AA36" s="185"/>
      <c r="AB36" s="185"/>
      <c r="AC36" s="185"/>
      <c r="AD36" s="185"/>
    </row>
    <row r="37" spans="1:30" ht="27" thickBot="1" x14ac:dyDescent="0.3">
      <c r="A37" s="147">
        <v>4</v>
      </c>
      <c r="B37" s="147">
        <v>8</v>
      </c>
      <c r="C37" s="162" t="s">
        <v>112</v>
      </c>
      <c r="D37" s="159" t="s">
        <v>10</v>
      </c>
      <c r="E37" s="163">
        <v>0.41</v>
      </c>
      <c r="F37" s="164">
        <v>0.33</v>
      </c>
      <c r="G37" s="165">
        <v>0</v>
      </c>
      <c r="H37" s="161">
        <v>0</v>
      </c>
      <c r="I37" s="166">
        <v>8.8999999999999996E-2</v>
      </c>
      <c r="J37" s="167">
        <v>2E-3</v>
      </c>
      <c r="K37" s="168">
        <v>5.0000000000000001E-3</v>
      </c>
      <c r="L37" s="169">
        <v>8.6999999999999994E-2</v>
      </c>
      <c r="W37" s="185"/>
      <c r="X37" s="185"/>
      <c r="Y37" s="185"/>
      <c r="Z37" s="185"/>
      <c r="AA37" s="185"/>
      <c r="AB37" s="185"/>
      <c r="AC37" s="185"/>
      <c r="AD37" s="185"/>
    </row>
    <row r="38" spans="1:30" ht="27" thickBot="1" x14ac:dyDescent="0.3">
      <c r="A38" s="147">
        <v>4</v>
      </c>
      <c r="B38" s="147">
        <v>8</v>
      </c>
      <c r="C38" s="162" t="s">
        <v>113</v>
      </c>
      <c r="D38" s="159" t="s">
        <v>10</v>
      </c>
      <c r="E38" s="163">
        <v>0.45600000000000002</v>
      </c>
      <c r="F38" s="164">
        <v>0.316</v>
      </c>
      <c r="G38" s="165">
        <v>0</v>
      </c>
      <c r="H38" s="170">
        <v>0</v>
      </c>
      <c r="I38" s="166">
        <v>8.5999999999999993E-2</v>
      </c>
      <c r="J38" s="167">
        <v>1.4E-2</v>
      </c>
      <c r="K38" s="168">
        <v>0</v>
      </c>
      <c r="L38" s="161">
        <v>2.5999999999999999E-2</v>
      </c>
      <c r="W38" s="185"/>
      <c r="X38" s="185"/>
      <c r="Y38" s="185"/>
      <c r="Z38" s="185"/>
      <c r="AA38" s="185"/>
      <c r="AB38" s="185"/>
      <c r="AC38" s="185"/>
      <c r="AD38" s="185"/>
    </row>
    <row r="39" spans="1:30" ht="27" thickBot="1" x14ac:dyDescent="0.3">
      <c r="A39" s="147">
        <v>4</v>
      </c>
      <c r="B39" s="147">
        <v>8</v>
      </c>
      <c r="C39" s="162" t="s">
        <v>114</v>
      </c>
      <c r="D39" s="159" t="s">
        <v>10</v>
      </c>
      <c r="E39" s="163">
        <v>0.42099999999999999</v>
      </c>
      <c r="F39" s="164">
        <v>0.152</v>
      </c>
      <c r="G39" s="165">
        <v>3.5000000000000003E-2</v>
      </c>
      <c r="H39" s="161">
        <v>0</v>
      </c>
      <c r="I39" s="166">
        <v>0.247</v>
      </c>
      <c r="J39" s="167">
        <v>0</v>
      </c>
      <c r="K39" s="168">
        <v>2E-3</v>
      </c>
      <c r="L39" s="169">
        <v>8.8999999999999996E-2</v>
      </c>
      <c r="W39" s="185"/>
      <c r="X39" s="185"/>
      <c r="Y39" s="185"/>
      <c r="Z39" s="185"/>
      <c r="AA39" s="185"/>
      <c r="AB39" s="185"/>
      <c r="AC39" s="185"/>
      <c r="AD39" s="185"/>
    </row>
    <row r="40" spans="1:30" ht="27" thickBot="1" x14ac:dyDescent="0.3">
      <c r="A40" s="147">
        <v>4</v>
      </c>
      <c r="B40" s="147">
        <v>8</v>
      </c>
      <c r="C40" s="162" t="s">
        <v>115</v>
      </c>
      <c r="D40" s="159" t="s">
        <v>10</v>
      </c>
      <c r="E40" s="163">
        <v>0.60299999999999998</v>
      </c>
      <c r="F40" s="164">
        <v>8.5000000000000006E-2</v>
      </c>
      <c r="G40" s="165">
        <v>8.9999999999999993E-3</v>
      </c>
      <c r="H40" s="170">
        <v>0</v>
      </c>
      <c r="I40" s="166">
        <v>0.25</v>
      </c>
      <c r="J40" s="167">
        <v>3.0000000000000001E-3</v>
      </c>
      <c r="K40" s="168">
        <v>2E-3</v>
      </c>
      <c r="L40" s="169">
        <v>1.0999999999999999E-2</v>
      </c>
      <c r="W40" s="185"/>
      <c r="X40" s="185"/>
      <c r="Y40" s="185"/>
      <c r="Z40" s="185"/>
      <c r="AA40" s="185"/>
      <c r="AB40" s="185"/>
      <c r="AC40" s="185"/>
      <c r="AD40" s="185"/>
    </row>
    <row r="41" spans="1:30" ht="27" thickBot="1" x14ac:dyDescent="0.3">
      <c r="A41" s="147">
        <v>4</v>
      </c>
      <c r="B41" s="147">
        <v>8</v>
      </c>
      <c r="C41" s="162" t="s">
        <v>116</v>
      </c>
      <c r="D41" s="159" t="s">
        <v>10</v>
      </c>
      <c r="E41" s="163">
        <v>0.41099999999999998</v>
      </c>
      <c r="F41" s="164">
        <v>0.29399999999999998</v>
      </c>
      <c r="G41" s="165">
        <v>5.8000000000000003E-2</v>
      </c>
      <c r="H41" s="161">
        <v>0</v>
      </c>
      <c r="I41" s="166">
        <v>0.17899999999999999</v>
      </c>
      <c r="J41" s="167">
        <v>1.2999999999999999E-2</v>
      </c>
      <c r="K41" s="168">
        <v>2E-3</v>
      </c>
      <c r="L41" s="169">
        <v>1.2999999999999999E-2</v>
      </c>
      <c r="W41" s="185"/>
      <c r="X41" s="185"/>
      <c r="Y41" s="185"/>
      <c r="Z41" s="185"/>
      <c r="AA41" s="185"/>
      <c r="AB41" s="185"/>
      <c r="AC41" s="185"/>
      <c r="AD41" s="185"/>
    </row>
    <row r="42" spans="1:30" ht="27" thickBot="1" x14ac:dyDescent="0.3">
      <c r="A42" s="147">
        <v>4</v>
      </c>
      <c r="B42" s="147">
        <v>8</v>
      </c>
      <c r="C42" s="162" t="s">
        <v>117</v>
      </c>
      <c r="D42" s="159" t="s">
        <v>10</v>
      </c>
      <c r="E42" s="163">
        <v>0.39600000000000002</v>
      </c>
      <c r="F42" s="164">
        <v>0.17699999999999999</v>
      </c>
      <c r="G42" s="165">
        <v>4.2999999999999997E-2</v>
      </c>
      <c r="H42" s="161">
        <v>0</v>
      </c>
      <c r="I42" s="166">
        <v>0.30599999999999999</v>
      </c>
      <c r="J42" s="167">
        <v>1.0999999999999999E-2</v>
      </c>
      <c r="K42" s="168">
        <v>6.0000000000000001E-3</v>
      </c>
      <c r="L42" s="169">
        <v>2.3E-2</v>
      </c>
      <c r="W42" s="185"/>
      <c r="X42" s="185"/>
      <c r="Y42" s="185"/>
      <c r="Z42" s="185"/>
      <c r="AA42" s="185"/>
      <c r="AB42" s="185"/>
      <c r="AC42" s="185"/>
      <c r="AD42" s="185"/>
    </row>
    <row r="43" spans="1:30" ht="27" thickBot="1" x14ac:dyDescent="0.3">
      <c r="A43" s="147">
        <v>1</v>
      </c>
      <c r="B43" s="147">
        <v>12</v>
      </c>
      <c r="C43" s="162" t="s">
        <v>64</v>
      </c>
      <c r="D43" s="159" t="s">
        <v>10</v>
      </c>
      <c r="E43" s="163">
        <v>0.26600000000000001</v>
      </c>
      <c r="F43" s="164">
        <v>9.4E-2</v>
      </c>
      <c r="G43" s="165">
        <v>0.17799999999999999</v>
      </c>
      <c r="H43" s="161">
        <v>4.0000000000000001E-3</v>
      </c>
      <c r="I43" s="166">
        <v>0.26</v>
      </c>
      <c r="J43" s="167">
        <v>4.9000000000000002E-2</v>
      </c>
      <c r="K43" s="168">
        <v>1.9E-2</v>
      </c>
      <c r="L43" s="169">
        <v>0</v>
      </c>
      <c r="W43" s="185"/>
      <c r="X43" s="185"/>
      <c r="Y43" s="185"/>
      <c r="Z43" s="185"/>
      <c r="AA43" s="185"/>
      <c r="AB43" s="185"/>
      <c r="AC43" s="185"/>
      <c r="AD43" s="185"/>
    </row>
    <row r="44" spans="1:30" ht="27" thickBot="1" x14ac:dyDescent="0.3">
      <c r="A44" s="147">
        <v>1</v>
      </c>
      <c r="B44" s="147">
        <v>12</v>
      </c>
      <c r="C44" s="162" t="s">
        <v>65</v>
      </c>
      <c r="D44" s="159" t="s">
        <v>10</v>
      </c>
      <c r="E44" s="163">
        <v>0.192</v>
      </c>
      <c r="F44" s="164">
        <v>0.17499999999999999</v>
      </c>
      <c r="G44" s="165">
        <v>0.22700000000000001</v>
      </c>
      <c r="H44" s="170">
        <v>2.8000000000000001E-2</v>
      </c>
      <c r="I44" s="166">
        <v>0.17899999999999999</v>
      </c>
      <c r="J44" s="167">
        <v>0.107</v>
      </c>
      <c r="K44" s="168">
        <v>1.6E-2</v>
      </c>
      <c r="L44" s="161">
        <v>0</v>
      </c>
      <c r="W44" s="185"/>
      <c r="X44" s="185"/>
      <c r="Y44" s="185"/>
      <c r="Z44" s="185"/>
      <c r="AA44" s="185"/>
      <c r="AB44" s="185"/>
      <c r="AC44" s="185"/>
      <c r="AD44" s="185"/>
    </row>
    <row r="45" spans="1:30" ht="27" thickBot="1" x14ac:dyDescent="0.3">
      <c r="A45" s="147">
        <v>1</v>
      </c>
      <c r="B45" s="147">
        <v>12</v>
      </c>
      <c r="C45" s="162" t="s">
        <v>66</v>
      </c>
      <c r="D45" s="159" t="s">
        <v>10</v>
      </c>
      <c r="E45" s="163">
        <v>0.1</v>
      </c>
      <c r="F45" s="164">
        <v>0.19800000000000001</v>
      </c>
      <c r="G45" s="165">
        <v>0.186</v>
      </c>
      <c r="H45" s="161">
        <v>2.3E-2</v>
      </c>
      <c r="I45" s="166">
        <v>0.32200000000000001</v>
      </c>
      <c r="J45" s="167">
        <v>6.9000000000000006E-2</v>
      </c>
      <c r="K45" s="168">
        <v>1.2999999999999999E-2</v>
      </c>
      <c r="L45" s="169">
        <v>0</v>
      </c>
      <c r="W45" s="185"/>
      <c r="X45" s="185"/>
      <c r="Y45" s="185"/>
      <c r="Z45" s="185"/>
      <c r="AA45" s="185"/>
      <c r="AB45" s="185"/>
      <c r="AC45" s="185"/>
      <c r="AD45" s="185"/>
    </row>
    <row r="46" spans="1:30" ht="27" thickBot="1" x14ac:dyDescent="0.3">
      <c r="A46" s="147">
        <v>1</v>
      </c>
      <c r="B46" s="147">
        <v>12</v>
      </c>
      <c r="C46" s="162" t="s">
        <v>67</v>
      </c>
      <c r="D46" s="159" t="s">
        <v>10</v>
      </c>
      <c r="E46" s="163">
        <v>0.11</v>
      </c>
      <c r="F46" s="164">
        <v>0.105</v>
      </c>
      <c r="G46" s="165">
        <v>0.13300000000000001</v>
      </c>
      <c r="H46" s="161">
        <v>0.109</v>
      </c>
      <c r="I46" s="166">
        <v>0.34899999999999998</v>
      </c>
      <c r="J46" s="167">
        <v>0.106</v>
      </c>
      <c r="K46" s="168">
        <v>3.5000000000000003E-2</v>
      </c>
      <c r="L46" s="169">
        <v>0</v>
      </c>
      <c r="W46" s="185"/>
      <c r="X46" s="185"/>
      <c r="Y46" s="185"/>
      <c r="Z46" s="185"/>
      <c r="AA46" s="185"/>
      <c r="AB46" s="185"/>
      <c r="AC46" s="185"/>
      <c r="AD46" s="185"/>
    </row>
    <row r="47" spans="1:30" ht="27" thickBot="1" x14ac:dyDescent="0.3">
      <c r="A47" s="147">
        <v>1</v>
      </c>
      <c r="B47" s="147">
        <v>12</v>
      </c>
      <c r="C47" s="162" t="s">
        <v>68</v>
      </c>
      <c r="D47" s="159" t="s">
        <v>10</v>
      </c>
      <c r="E47" s="163">
        <v>0.14199999999999999</v>
      </c>
      <c r="F47" s="164">
        <v>0.17</v>
      </c>
      <c r="G47" s="165">
        <v>0.23200000000000001</v>
      </c>
      <c r="H47" s="161">
        <v>0.04</v>
      </c>
      <c r="I47" s="166">
        <v>0.30199999999999999</v>
      </c>
      <c r="J47" s="167">
        <v>6.0999999999999999E-2</v>
      </c>
      <c r="K47" s="168">
        <v>1.4E-2</v>
      </c>
      <c r="L47" s="169">
        <v>0</v>
      </c>
      <c r="W47" s="185"/>
      <c r="X47" s="185"/>
      <c r="Y47" s="185"/>
      <c r="Z47" s="185"/>
      <c r="AA47" s="185"/>
      <c r="AB47" s="185"/>
      <c r="AC47" s="185"/>
      <c r="AD47" s="185"/>
    </row>
    <row r="48" spans="1:30" ht="27" thickBot="1" x14ac:dyDescent="0.3">
      <c r="A48" s="147">
        <v>1</v>
      </c>
      <c r="B48">
        <v>12</v>
      </c>
      <c r="C48" s="162" t="s">
        <v>136</v>
      </c>
      <c r="D48" s="159" t="s">
        <v>10</v>
      </c>
      <c r="E48" s="163">
        <v>0.189</v>
      </c>
      <c r="F48" s="164">
        <v>0.22500000000000001</v>
      </c>
      <c r="G48" s="165">
        <v>9.5000000000000001E-2</v>
      </c>
      <c r="H48" s="170">
        <v>2E-3</v>
      </c>
      <c r="I48" s="166">
        <v>0.28299999999999997</v>
      </c>
      <c r="J48" s="167">
        <v>6.8000000000000005E-2</v>
      </c>
      <c r="K48" s="168">
        <v>2.1999999999999999E-2</v>
      </c>
      <c r="L48" s="169">
        <v>0</v>
      </c>
      <c r="W48" s="185"/>
      <c r="X48" s="185"/>
      <c r="Y48" s="185"/>
      <c r="Z48" s="185"/>
      <c r="AA48" s="185"/>
      <c r="AB48" s="185"/>
      <c r="AC48" s="185"/>
      <c r="AD48" s="185"/>
    </row>
    <row r="49" spans="1:49" ht="27" thickBot="1" x14ac:dyDescent="0.3">
      <c r="A49" s="147">
        <v>1</v>
      </c>
      <c r="B49">
        <v>12</v>
      </c>
      <c r="C49" s="162" t="s">
        <v>137</v>
      </c>
      <c r="D49" s="159" t="s">
        <v>10</v>
      </c>
      <c r="E49" s="163">
        <v>9.8000000000000004E-2</v>
      </c>
      <c r="F49" s="164">
        <v>5.0999999999999997E-2</v>
      </c>
      <c r="G49" s="165">
        <v>9.6000000000000002E-2</v>
      </c>
      <c r="H49" s="161">
        <v>4.0000000000000001E-3</v>
      </c>
      <c r="I49" s="166">
        <v>0.10100000000000001</v>
      </c>
      <c r="J49" s="167">
        <v>3.2000000000000001E-2</v>
      </c>
      <c r="K49" s="168">
        <v>2E-3</v>
      </c>
      <c r="L49" s="169">
        <v>0.25600000000000001</v>
      </c>
      <c r="W49" s="185"/>
      <c r="X49" s="185"/>
      <c r="Y49" s="185"/>
      <c r="Z49" s="185"/>
      <c r="AA49" s="185"/>
      <c r="AB49" s="185"/>
      <c r="AC49" s="185"/>
      <c r="AD49" s="185"/>
    </row>
    <row r="50" spans="1:49" ht="27" thickBot="1" x14ac:dyDescent="0.3">
      <c r="A50" s="147">
        <v>1</v>
      </c>
      <c r="B50">
        <v>12</v>
      </c>
      <c r="C50" s="162" t="s">
        <v>61</v>
      </c>
      <c r="D50" s="159" t="s">
        <v>10</v>
      </c>
      <c r="E50" s="163">
        <v>0.19800000000000001</v>
      </c>
      <c r="F50" s="164">
        <v>8.1000000000000003E-2</v>
      </c>
      <c r="G50" s="165">
        <v>6.9000000000000006E-2</v>
      </c>
      <c r="H50" s="170">
        <v>4.1000000000000002E-2</v>
      </c>
      <c r="I50" s="166">
        <v>0.34100000000000003</v>
      </c>
      <c r="J50" s="167">
        <v>0.126</v>
      </c>
      <c r="K50" s="168">
        <v>1.7000000000000001E-2</v>
      </c>
      <c r="L50" s="161">
        <v>0</v>
      </c>
      <c r="W50" s="185"/>
      <c r="X50" s="185"/>
      <c r="Y50" s="185"/>
      <c r="Z50" s="185"/>
      <c r="AA50" s="185"/>
      <c r="AB50" s="185"/>
      <c r="AC50" s="185"/>
      <c r="AD50" s="185"/>
    </row>
    <row r="51" spans="1:49" ht="27" thickBot="1" x14ac:dyDescent="0.3">
      <c r="A51" s="147">
        <v>1</v>
      </c>
      <c r="B51">
        <v>12</v>
      </c>
      <c r="C51" s="162" t="s">
        <v>62</v>
      </c>
      <c r="D51" s="159" t="s">
        <v>10</v>
      </c>
      <c r="E51" s="163">
        <v>0.19</v>
      </c>
      <c r="F51" s="164">
        <v>0.152</v>
      </c>
      <c r="G51" s="165">
        <v>0.14599999999999999</v>
      </c>
      <c r="H51" s="161">
        <v>2E-3</v>
      </c>
      <c r="I51" s="166">
        <v>0.32500000000000001</v>
      </c>
      <c r="J51" s="167">
        <v>7.0000000000000007E-2</v>
      </c>
      <c r="K51" s="168">
        <v>2.1999999999999999E-2</v>
      </c>
      <c r="L51" s="169">
        <v>1E-3</v>
      </c>
      <c r="W51" s="185"/>
      <c r="X51" s="185"/>
      <c r="Y51" s="185"/>
      <c r="Z51" s="185"/>
      <c r="AA51" s="185"/>
      <c r="AB51" s="185"/>
      <c r="AC51" s="185"/>
      <c r="AD51" s="185"/>
    </row>
    <row r="52" spans="1:49" ht="27" thickBot="1" x14ac:dyDescent="0.3">
      <c r="A52" s="147">
        <v>1</v>
      </c>
      <c r="B52">
        <v>12</v>
      </c>
      <c r="C52" s="162" t="s">
        <v>63</v>
      </c>
      <c r="D52" s="159" t="s">
        <v>10</v>
      </c>
      <c r="E52" s="163">
        <v>9.9000000000000005E-2</v>
      </c>
      <c r="F52" s="164">
        <v>0.155</v>
      </c>
      <c r="G52" s="165">
        <v>0.16900000000000001</v>
      </c>
      <c r="H52" s="170">
        <v>0.20399999999999999</v>
      </c>
      <c r="I52" s="166">
        <v>0.20499999999999999</v>
      </c>
      <c r="J52" s="167">
        <v>5.8999999999999997E-2</v>
      </c>
      <c r="K52" s="168">
        <v>1.7999999999999999E-2</v>
      </c>
      <c r="L52" s="161">
        <v>0</v>
      </c>
      <c r="W52" s="185"/>
      <c r="X52" s="185"/>
      <c r="Y52" s="185"/>
      <c r="Z52" s="185"/>
      <c r="AA52" s="185"/>
      <c r="AB52" s="185"/>
      <c r="AC52" s="185"/>
      <c r="AD52" s="185"/>
    </row>
    <row r="53" spans="1:49" ht="27" thickBot="1" x14ac:dyDescent="0.3">
      <c r="A53" s="147">
        <v>2</v>
      </c>
      <c r="B53" s="147">
        <v>12</v>
      </c>
      <c r="C53" s="162" t="s">
        <v>78</v>
      </c>
      <c r="D53" s="159" t="s">
        <v>10</v>
      </c>
      <c r="E53" s="163">
        <v>0.25700000000000001</v>
      </c>
      <c r="F53" s="164">
        <v>0.17199999999999999</v>
      </c>
      <c r="G53" s="165">
        <v>0.193</v>
      </c>
      <c r="H53" s="161">
        <v>5.0000000000000001E-3</v>
      </c>
      <c r="I53" s="166">
        <v>0.251</v>
      </c>
      <c r="J53" s="167">
        <v>2.1000000000000001E-2</v>
      </c>
      <c r="K53" s="168">
        <v>2.5999999999999999E-2</v>
      </c>
      <c r="L53" s="169">
        <v>0</v>
      </c>
      <c r="W53" s="185"/>
      <c r="X53" s="185"/>
      <c r="Y53" s="185"/>
      <c r="Z53" s="185"/>
      <c r="AA53" s="185"/>
      <c r="AB53" s="185"/>
      <c r="AC53" s="185"/>
      <c r="AD53" s="185"/>
    </row>
    <row r="54" spans="1:49" ht="27" thickBot="1" x14ac:dyDescent="0.3">
      <c r="A54" s="147">
        <v>2</v>
      </c>
      <c r="B54" s="147">
        <v>12</v>
      </c>
      <c r="C54" s="162" t="s">
        <v>79</v>
      </c>
      <c r="D54" s="159" t="s">
        <v>10</v>
      </c>
      <c r="E54" s="163">
        <v>0.27900000000000003</v>
      </c>
      <c r="F54" s="164">
        <v>0.124</v>
      </c>
      <c r="G54" s="165">
        <v>0.13900000000000001</v>
      </c>
      <c r="H54" s="161">
        <v>3.6999999999999998E-2</v>
      </c>
      <c r="I54" s="166">
        <v>0.247</v>
      </c>
      <c r="J54" s="167">
        <v>4.2999999999999997E-2</v>
      </c>
      <c r="K54" s="168">
        <v>2.1999999999999999E-2</v>
      </c>
      <c r="L54" s="169">
        <v>0</v>
      </c>
      <c r="W54" s="185"/>
      <c r="X54" s="185"/>
      <c r="Y54" s="185"/>
      <c r="Z54" s="185"/>
      <c r="AA54" s="185"/>
      <c r="AB54" s="185"/>
      <c r="AC54" s="185"/>
      <c r="AD54" s="185"/>
    </row>
    <row r="55" spans="1:49" ht="27" thickBot="1" x14ac:dyDescent="0.3">
      <c r="A55" s="147">
        <v>2</v>
      </c>
      <c r="B55" s="147">
        <v>12</v>
      </c>
      <c r="C55" s="162" t="s">
        <v>80</v>
      </c>
      <c r="D55" s="159" t="s">
        <v>10</v>
      </c>
      <c r="E55" s="163">
        <v>0.19800000000000001</v>
      </c>
      <c r="F55" s="164">
        <v>0.184</v>
      </c>
      <c r="G55" s="165">
        <v>0.157</v>
      </c>
      <c r="H55" s="161">
        <v>5.1999999999999998E-2</v>
      </c>
      <c r="I55" s="166">
        <v>0.22800000000000001</v>
      </c>
      <c r="J55" s="167">
        <v>3.3000000000000002E-2</v>
      </c>
      <c r="K55" s="168">
        <v>2.9000000000000001E-2</v>
      </c>
      <c r="L55" s="169">
        <v>0</v>
      </c>
      <c r="W55" s="185"/>
      <c r="X55" s="185"/>
      <c r="Y55" s="185"/>
      <c r="Z55" s="185"/>
      <c r="AA55" s="185"/>
      <c r="AB55" s="185"/>
      <c r="AC55" s="185"/>
      <c r="AD55" s="185"/>
    </row>
    <row r="56" spans="1:49" ht="27" thickBot="1" x14ac:dyDescent="0.3">
      <c r="A56" s="147">
        <v>2</v>
      </c>
      <c r="B56" s="147">
        <v>12</v>
      </c>
      <c r="C56" s="162" t="s">
        <v>81</v>
      </c>
      <c r="D56" s="159" t="s">
        <v>10</v>
      </c>
      <c r="E56" s="163">
        <v>0.157</v>
      </c>
      <c r="F56" s="164">
        <v>9.8000000000000004E-2</v>
      </c>
      <c r="G56" s="165">
        <v>4.4999999999999998E-2</v>
      </c>
      <c r="H56" s="170">
        <v>4.8000000000000001E-2</v>
      </c>
      <c r="I56" s="166">
        <v>0.41099999999999998</v>
      </c>
      <c r="J56" s="167">
        <v>8.6999999999999994E-2</v>
      </c>
      <c r="K56" s="168">
        <v>8.7999999999999995E-2</v>
      </c>
      <c r="L56" s="161">
        <v>0</v>
      </c>
      <c r="W56" s="185"/>
      <c r="X56" s="185"/>
      <c r="Y56" s="185"/>
      <c r="Z56" s="185"/>
      <c r="AA56" s="185"/>
      <c r="AB56" s="185"/>
      <c r="AC56" s="185"/>
      <c r="AD56" s="185"/>
    </row>
    <row r="57" spans="1:49" ht="27" thickBot="1" x14ac:dyDescent="0.3">
      <c r="A57" s="147">
        <v>2</v>
      </c>
      <c r="B57" s="147">
        <v>12</v>
      </c>
      <c r="C57" s="162" t="s">
        <v>82</v>
      </c>
      <c r="D57" s="159" t="s">
        <v>10</v>
      </c>
      <c r="E57" s="163">
        <v>0.19800000000000001</v>
      </c>
      <c r="F57" s="164">
        <v>5.8999999999999997E-2</v>
      </c>
      <c r="G57" s="165">
        <v>0.04</v>
      </c>
      <c r="H57" s="161">
        <v>4.0000000000000001E-3</v>
      </c>
      <c r="I57" s="166">
        <v>0.53400000000000003</v>
      </c>
      <c r="J57" s="167">
        <v>3.6999999999999998E-2</v>
      </c>
      <c r="K57" s="168">
        <v>6.2E-2</v>
      </c>
      <c r="L57" s="169">
        <v>0</v>
      </c>
      <c r="W57" s="185"/>
      <c r="X57" s="185"/>
      <c r="Y57" s="185"/>
      <c r="Z57" s="185"/>
      <c r="AA57" s="185"/>
      <c r="AB57" s="185"/>
      <c r="AC57" s="185"/>
      <c r="AD57" s="185"/>
    </row>
    <row r="58" spans="1:49" ht="27" thickBot="1" x14ac:dyDescent="0.3">
      <c r="A58" s="147">
        <v>2</v>
      </c>
      <c r="B58" s="147">
        <v>12</v>
      </c>
      <c r="C58" s="162" t="s">
        <v>83</v>
      </c>
      <c r="D58" s="159" t="s">
        <v>10</v>
      </c>
      <c r="E58" s="163">
        <v>0.33600000000000002</v>
      </c>
      <c r="F58" s="164">
        <v>9.8000000000000004E-2</v>
      </c>
      <c r="G58" s="165">
        <v>8.3000000000000004E-2</v>
      </c>
      <c r="H58" s="170">
        <v>1.2E-2</v>
      </c>
      <c r="I58" s="166">
        <v>0.29899999999999999</v>
      </c>
      <c r="J58" s="167">
        <v>3.6999999999999998E-2</v>
      </c>
      <c r="K58" s="168">
        <v>4.2000000000000003E-2</v>
      </c>
      <c r="L58" s="161">
        <v>0</v>
      </c>
      <c r="W58" s="185"/>
      <c r="X58" s="185"/>
      <c r="Y58" s="185"/>
      <c r="Z58" s="185"/>
      <c r="AA58" s="185"/>
      <c r="AB58" s="185"/>
      <c r="AC58" s="185"/>
      <c r="AD58" s="185"/>
    </row>
    <row r="59" spans="1:49" ht="27" thickBot="1" x14ac:dyDescent="0.3">
      <c r="A59" s="147">
        <v>2</v>
      </c>
      <c r="B59" s="147">
        <v>12</v>
      </c>
      <c r="C59" s="162" t="s">
        <v>84</v>
      </c>
      <c r="D59" s="159" t="s">
        <v>10</v>
      </c>
      <c r="E59" s="163">
        <v>0.21</v>
      </c>
      <c r="F59" s="164">
        <v>0.122</v>
      </c>
      <c r="G59" s="165">
        <v>9.5000000000000001E-2</v>
      </c>
      <c r="H59" s="161">
        <v>4.7E-2</v>
      </c>
      <c r="I59" s="166">
        <v>0.35699999999999998</v>
      </c>
      <c r="J59" s="167">
        <v>6.0999999999999999E-2</v>
      </c>
      <c r="K59" s="168">
        <v>2.9000000000000001E-2</v>
      </c>
      <c r="L59" s="169">
        <v>0</v>
      </c>
      <c r="W59" s="185"/>
      <c r="X59" s="185"/>
      <c r="Y59" s="185"/>
      <c r="Z59" s="185"/>
      <c r="AA59" s="185"/>
      <c r="AB59" s="185"/>
      <c r="AC59" s="185"/>
      <c r="AD59" s="185"/>
      <c r="AM59" s="188"/>
      <c r="AO59" s="188"/>
      <c r="AW59" s="188"/>
    </row>
    <row r="60" spans="1:49" ht="27" thickBot="1" x14ac:dyDescent="0.3">
      <c r="A60" s="147">
        <v>2</v>
      </c>
      <c r="B60" s="147">
        <v>12</v>
      </c>
      <c r="C60" s="162" t="s">
        <v>85</v>
      </c>
      <c r="D60" s="159" t="s">
        <v>10</v>
      </c>
      <c r="E60" s="163">
        <v>0.22500000000000001</v>
      </c>
      <c r="F60" s="164">
        <v>0.18099999999999999</v>
      </c>
      <c r="G60" s="165">
        <v>0.157</v>
      </c>
      <c r="H60" s="170">
        <v>8.0000000000000002E-3</v>
      </c>
      <c r="I60" s="166">
        <v>0.29499999999999998</v>
      </c>
      <c r="J60" s="167">
        <v>2.4E-2</v>
      </c>
      <c r="K60" s="168">
        <v>2.7E-2</v>
      </c>
      <c r="L60" s="161">
        <v>0</v>
      </c>
      <c r="W60" s="185"/>
      <c r="X60" s="185"/>
      <c r="Y60" s="185"/>
      <c r="Z60" s="185"/>
      <c r="AA60" s="185"/>
      <c r="AB60" s="185"/>
      <c r="AC60" s="185"/>
      <c r="AD60" s="185"/>
    </row>
    <row r="61" spans="1:49" ht="27" thickBot="1" x14ac:dyDescent="0.3">
      <c r="A61" s="147">
        <v>2</v>
      </c>
      <c r="B61" s="147">
        <v>12</v>
      </c>
      <c r="C61" s="162" t="s">
        <v>86</v>
      </c>
      <c r="D61" s="159" t="s">
        <v>10</v>
      </c>
      <c r="E61" s="163">
        <v>0.29799999999999999</v>
      </c>
      <c r="F61" s="164">
        <v>0.13600000000000001</v>
      </c>
      <c r="G61" s="161">
        <v>6.9000000000000006E-2</v>
      </c>
      <c r="H61" s="161">
        <v>4.0000000000000001E-3</v>
      </c>
      <c r="I61" s="166">
        <v>0.34899999999999998</v>
      </c>
      <c r="J61" s="167">
        <v>3.2000000000000001E-2</v>
      </c>
      <c r="K61" s="168">
        <v>8.0000000000000002E-3</v>
      </c>
      <c r="L61" s="169">
        <v>1E-3</v>
      </c>
      <c r="W61" s="185"/>
      <c r="X61" s="185"/>
      <c r="Y61" s="185"/>
      <c r="Z61" s="185"/>
      <c r="AA61" s="185"/>
      <c r="AB61" s="185"/>
      <c r="AC61" s="185"/>
      <c r="AD61" s="185"/>
    </row>
    <row r="62" spans="1:49" ht="27" thickBot="1" x14ac:dyDescent="0.3">
      <c r="A62" s="147">
        <v>2</v>
      </c>
      <c r="B62" s="147">
        <v>12</v>
      </c>
      <c r="C62" s="162" t="s">
        <v>87</v>
      </c>
      <c r="D62" s="159" t="s">
        <v>10</v>
      </c>
      <c r="E62" s="163">
        <v>0.20599999999999999</v>
      </c>
      <c r="F62" s="164">
        <v>6.3E-2</v>
      </c>
      <c r="G62" s="165">
        <v>7.1999999999999995E-2</v>
      </c>
      <c r="H62" s="161">
        <v>0.09</v>
      </c>
      <c r="I62" s="166">
        <v>0.35699999999999998</v>
      </c>
      <c r="J62" s="167">
        <v>0.127</v>
      </c>
      <c r="K62" s="168">
        <v>3.7999999999999999E-2</v>
      </c>
      <c r="L62" s="169">
        <v>1E-3</v>
      </c>
      <c r="W62" s="185"/>
      <c r="X62" s="185"/>
      <c r="Y62" s="185"/>
      <c r="Z62" s="185"/>
      <c r="AA62" s="185"/>
      <c r="AB62" s="185"/>
      <c r="AC62" s="185"/>
      <c r="AD62" s="185"/>
    </row>
    <row r="63" spans="1:49" ht="27" thickBot="1" x14ac:dyDescent="0.3">
      <c r="A63" s="147">
        <v>3</v>
      </c>
      <c r="B63" s="147">
        <v>12</v>
      </c>
      <c r="C63" s="162" t="s">
        <v>98</v>
      </c>
      <c r="D63" s="159" t="s">
        <v>10</v>
      </c>
      <c r="E63" s="163">
        <v>0.107</v>
      </c>
      <c r="F63" s="164">
        <v>0.2</v>
      </c>
      <c r="G63" s="161">
        <v>8.5999999999999993E-2</v>
      </c>
      <c r="H63" s="161">
        <v>0.01</v>
      </c>
      <c r="I63" s="166">
        <v>0.434</v>
      </c>
      <c r="J63" s="167">
        <v>4.9000000000000002E-2</v>
      </c>
      <c r="K63" s="168">
        <v>2.8000000000000001E-2</v>
      </c>
      <c r="L63" s="169">
        <v>0</v>
      </c>
      <c r="W63" s="185"/>
      <c r="X63" s="185"/>
      <c r="Y63" s="185"/>
      <c r="Z63" s="185"/>
      <c r="AA63" s="185"/>
      <c r="AB63" s="185"/>
      <c r="AC63" s="185"/>
      <c r="AD63" s="185"/>
    </row>
    <row r="64" spans="1:49" ht="27" thickBot="1" x14ac:dyDescent="0.3">
      <c r="A64" s="147">
        <v>3</v>
      </c>
      <c r="B64" s="147">
        <v>12</v>
      </c>
      <c r="C64" s="162" t="s">
        <v>99</v>
      </c>
      <c r="D64" s="159" t="s">
        <v>10</v>
      </c>
      <c r="E64" s="163">
        <v>0.34899999999999998</v>
      </c>
      <c r="F64" s="164">
        <v>9.9000000000000005E-2</v>
      </c>
      <c r="G64" s="165">
        <v>4.8000000000000001E-2</v>
      </c>
      <c r="H64" s="170">
        <v>3.0000000000000001E-3</v>
      </c>
      <c r="I64" s="166">
        <v>0.317</v>
      </c>
      <c r="J64" s="167">
        <v>4.3999999999999997E-2</v>
      </c>
      <c r="K64" s="168">
        <v>4.1000000000000002E-2</v>
      </c>
      <c r="L64" s="169">
        <v>0</v>
      </c>
      <c r="W64" s="185"/>
      <c r="X64" s="185"/>
      <c r="Y64" s="185"/>
      <c r="Z64" s="185"/>
      <c r="AA64" s="185"/>
      <c r="AB64" s="185"/>
      <c r="AC64" s="185"/>
      <c r="AD64" s="185"/>
    </row>
    <row r="65" spans="1:60" ht="27" thickBot="1" x14ac:dyDescent="0.3">
      <c r="A65" s="147">
        <v>3</v>
      </c>
      <c r="B65" s="147">
        <v>12</v>
      </c>
      <c r="C65" s="162" t="s">
        <v>100</v>
      </c>
      <c r="D65" s="159" t="s">
        <v>10</v>
      </c>
      <c r="E65" s="163">
        <v>0.34</v>
      </c>
      <c r="F65" s="164">
        <v>6.6000000000000003E-2</v>
      </c>
      <c r="G65" s="161">
        <v>8.5999999999999993E-2</v>
      </c>
      <c r="H65" s="161">
        <v>0</v>
      </c>
      <c r="I65" s="166">
        <v>0.36899999999999999</v>
      </c>
      <c r="J65" s="167">
        <v>2.3E-2</v>
      </c>
      <c r="K65" s="168">
        <v>4.2999999999999997E-2</v>
      </c>
      <c r="L65" s="169">
        <v>5.0000000000000001E-3</v>
      </c>
      <c r="W65" s="185"/>
      <c r="X65" s="185"/>
      <c r="Y65" s="185"/>
      <c r="Z65" s="185"/>
      <c r="AA65" s="185"/>
      <c r="AB65" s="185"/>
      <c r="AC65" s="185"/>
      <c r="AD65" s="185"/>
    </row>
    <row r="66" spans="1:60" ht="27" thickBot="1" x14ac:dyDescent="0.3">
      <c r="A66" s="147">
        <v>3</v>
      </c>
      <c r="B66" s="147">
        <v>12</v>
      </c>
      <c r="C66" s="162" t="s">
        <v>101</v>
      </c>
      <c r="D66" s="159" t="s">
        <v>10</v>
      </c>
      <c r="E66" s="163">
        <v>0.17399999999999999</v>
      </c>
      <c r="F66" s="164">
        <v>0.13</v>
      </c>
      <c r="G66" s="165">
        <v>6.5000000000000002E-2</v>
      </c>
      <c r="H66" s="170">
        <v>1.0999999999999999E-2</v>
      </c>
      <c r="I66" s="166">
        <v>0.39300000000000002</v>
      </c>
      <c r="J66" s="167">
        <v>9.6000000000000002E-2</v>
      </c>
      <c r="K66" s="168">
        <v>3.5000000000000003E-2</v>
      </c>
      <c r="L66" s="169">
        <v>0</v>
      </c>
      <c r="W66" s="185"/>
      <c r="X66" s="185"/>
      <c r="Y66" s="185"/>
      <c r="Z66" s="185"/>
      <c r="AA66" s="185"/>
      <c r="AB66" s="185"/>
      <c r="AC66" s="185"/>
      <c r="AD66" s="185"/>
    </row>
    <row r="67" spans="1:60" ht="27" thickBot="1" x14ac:dyDescent="0.3">
      <c r="A67" s="147">
        <v>3</v>
      </c>
      <c r="B67" s="147">
        <v>12</v>
      </c>
      <c r="C67" s="162" t="s">
        <v>102</v>
      </c>
      <c r="D67" s="159" t="s">
        <v>10</v>
      </c>
      <c r="E67" s="163">
        <v>0.33100000000000002</v>
      </c>
      <c r="F67" s="164">
        <v>9.9000000000000005E-2</v>
      </c>
      <c r="G67" s="161">
        <v>8.6999999999999994E-2</v>
      </c>
      <c r="H67" s="161">
        <v>0</v>
      </c>
      <c r="I67" s="166">
        <v>0.33400000000000002</v>
      </c>
      <c r="J67" s="167">
        <v>2.4E-2</v>
      </c>
      <c r="K67" s="168">
        <v>3.3000000000000002E-2</v>
      </c>
      <c r="L67" s="169">
        <v>3.0000000000000001E-3</v>
      </c>
      <c r="W67" s="185"/>
      <c r="X67" s="185"/>
      <c r="Y67" s="185"/>
      <c r="Z67" s="185"/>
      <c r="AA67" s="185"/>
      <c r="AB67" s="185"/>
      <c r="AC67" s="185"/>
      <c r="AD67" s="185"/>
    </row>
    <row r="68" spans="1:60" ht="27" thickBot="1" x14ac:dyDescent="0.3">
      <c r="A68" s="147">
        <v>3</v>
      </c>
      <c r="B68" s="147">
        <v>12</v>
      </c>
      <c r="C68" s="162" t="s">
        <v>103</v>
      </c>
      <c r="D68" s="159" t="s">
        <v>10</v>
      </c>
      <c r="E68" s="163">
        <v>0.121</v>
      </c>
      <c r="F68" s="164">
        <v>0.10299999999999999</v>
      </c>
      <c r="G68" s="165">
        <v>6.0999999999999999E-2</v>
      </c>
      <c r="H68" s="170">
        <v>4.3999999999999997E-2</v>
      </c>
      <c r="I68" s="166">
        <v>0.46300000000000002</v>
      </c>
      <c r="J68" s="167">
        <v>4.1000000000000002E-2</v>
      </c>
      <c r="K68" s="168">
        <v>2.7E-2</v>
      </c>
      <c r="L68" s="169">
        <v>6.4000000000000001E-2</v>
      </c>
      <c r="M68" s="145"/>
      <c r="W68" s="185"/>
      <c r="X68" s="185"/>
      <c r="Y68" s="185"/>
      <c r="Z68" s="185"/>
      <c r="AA68" s="185"/>
      <c r="AB68" s="185"/>
      <c r="AC68" s="185"/>
      <c r="AD68" s="185"/>
      <c r="AE68" s="188"/>
    </row>
    <row r="69" spans="1:60" ht="27" thickBot="1" x14ac:dyDescent="0.3">
      <c r="A69" s="147">
        <v>3</v>
      </c>
      <c r="B69" s="147">
        <v>12</v>
      </c>
      <c r="C69" s="162" t="s">
        <v>104</v>
      </c>
      <c r="D69" s="159" t="s">
        <v>10</v>
      </c>
      <c r="E69" s="163">
        <v>0.17799999999999999</v>
      </c>
      <c r="F69" s="164">
        <v>9.9000000000000005E-2</v>
      </c>
      <c r="G69" s="165">
        <v>0.105</v>
      </c>
      <c r="H69" s="161">
        <v>1E-3</v>
      </c>
      <c r="I69" s="166">
        <v>0.48099999999999998</v>
      </c>
      <c r="J69" s="167">
        <v>4.2000000000000003E-2</v>
      </c>
      <c r="K69" s="168">
        <v>3.3000000000000002E-2</v>
      </c>
      <c r="L69" s="169">
        <v>0</v>
      </c>
      <c r="Q69" s="188"/>
      <c r="W69" s="185"/>
      <c r="X69" s="185"/>
      <c r="Y69" s="185"/>
      <c r="Z69" s="185"/>
      <c r="AA69" s="185"/>
      <c r="AB69" s="185"/>
      <c r="AC69" s="185"/>
      <c r="AD69" s="185"/>
      <c r="BE69" s="145"/>
      <c r="BF69" s="145"/>
    </row>
    <row r="70" spans="1:60" ht="27" thickBot="1" x14ac:dyDescent="0.3">
      <c r="A70" s="147">
        <v>3</v>
      </c>
      <c r="B70" s="147">
        <v>12</v>
      </c>
      <c r="C70" s="162" t="s">
        <v>105</v>
      </c>
      <c r="D70" s="159" t="s">
        <v>10</v>
      </c>
      <c r="E70" s="163">
        <v>0.20200000000000001</v>
      </c>
      <c r="F70" s="164">
        <v>0.107</v>
      </c>
      <c r="G70" s="165">
        <v>2.1000000000000001E-2</v>
      </c>
      <c r="H70" s="161">
        <v>7.0000000000000001E-3</v>
      </c>
      <c r="I70" s="166">
        <v>0.54900000000000004</v>
      </c>
      <c r="J70" s="167">
        <v>3.3000000000000002E-2</v>
      </c>
      <c r="K70" s="168">
        <v>0.02</v>
      </c>
      <c r="L70" s="161">
        <v>0</v>
      </c>
      <c r="W70" s="185"/>
      <c r="X70" s="185"/>
      <c r="Y70" s="185"/>
      <c r="Z70" s="185"/>
      <c r="AA70" s="185"/>
      <c r="AB70" s="185"/>
      <c r="AC70" s="185"/>
      <c r="AD70" s="185"/>
    </row>
    <row r="71" spans="1:60" ht="27" thickBot="1" x14ac:dyDescent="0.3">
      <c r="A71" s="147">
        <v>3</v>
      </c>
      <c r="B71" s="147">
        <v>12</v>
      </c>
      <c r="C71" s="162" t="s">
        <v>106</v>
      </c>
      <c r="D71" s="159" t="s">
        <v>10</v>
      </c>
      <c r="E71" s="163">
        <v>0.41599999999999998</v>
      </c>
      <c r="F71" s="164">
        <v>0.14299999999999999</v>
      </c>
      <c r="G71" s="165">
        <v>3.5000000000000003E-2</v>
      </c>
      <c r="H71" s="161">
        <v>0</v>
      </c>
      <c r="I71" s="166">
        <v>0.27800000000000002</v>
      </c>
      <c r="J71" s="161">
        <v>2.7E-2</v>
      </c>
      <c r="K71" s="168">
        <v>3.3000000000000002E-2</v>
      </c>
      <c r="L71" s="169">
        <v>0</v>
      </c>
      <c r="W71" s="185"/>
      <c r="X71" s="185"/>
      <c r="Y71" s="185"/>
      <c r="Z71" s="185"/>
      <c r="AA71" s="185"/>
      <c r="AB71" s="185"/>
      <c r="AC71" s="185"/>
      <c r="AD71" s="185"/>
    </row>
    <row r="72" spans="1:60" ht="27" thickBot="1" x14ac:dyDescent="0.3">
      <c r="A72" s="147">
        <v>3</v>
      </c>
      <c r="B72" s="147">
        <v>12</v>
      </c>
      <c r="C72" s="162" t="s">
        <v>107</v>
      </c>
      <c r="D72" s="159" t="s">
        <v>10</v>
      </c>
      <c r="E72" s="163">
        <v>0.161</v>
      </c>
      <c r="F72" s="164">
        <v>0.23899999999999999</v>
      </c>
      <c r="G72" s="165">
        <v>4.2999999999999997E-2</v>
      </c>
      <c r="H72" s="170">
        <v>0</v>
      </c>
      <c r="I72" s="166">
        <v>0.38900000000000001</v>
      </c>
      <c r="J72" s="167">
        <v>4.5999999999999999E-2</v>
      </c>
      <c r="K72" s="168">
        <v>3.7999999999999999E-2</v>
      </c>
      <c r="L72" s="169">
        <v>0</v>
      </c>
      <c r="W72" s="185"/>
      <c r="X72" s="185"/>
      <c r="Y72" s="185"/>
      <c r="Z72" s="185"/>
      <c r="AA72" s="185"/>
      <c r="AB72" s="185"/>
      <c r="AC72" s="185"/>
      <c r="AD72" s="185"/>
    </row>
    <row r="73" spans="1:60" ht="27" thickBot="1" x14ac:dyDescent="0.3">
      <c r="A73" s="147">
        <v>4</v>
      </c>
      <c r="B73" s="147">
        <v>12</v>
      </c>
      <c r="C73" s="162" t="s">
        <v>118</v>
      </c>
      <c r="D73" s="159" t="s">
        <v>10</v>
      </c>
      <c r="E73" s="163">
        <v>0.34</v>
      </c>
      <c r="F73" s="164">
        <v>0.21299999999999999</v>
      </c>
      <c r="G73" s="165">
        <v>0.18099999999999999</v>
      </c>
      <c r="H73" s="170">
        <v>7.0000000000000001E-3</v>
      </c>
      <c r="I73" s="166">
        <v>0.14399999999999999</v>
      </c>
      <c r="J73" s="167">
        <v>2.4E-2</v>
      </c>
      <c r="K73" s="168">
        <v>3.7999999999999999E-2</v>
      </c>
      <c r="L73" s="169">
        <v>0</v>
      </c>
      <c r="W73" s="185"/>
      <c r="X73" s="185"/>
      <c r="Y73" s="185"/>
      <c r="Z73" s="185"/>
      <c r="AA73" s="185"/>
      <c r="AB73" s="185"/>
      <c r="AC73" s="185"/>
      <c r="AD73" s="185"/>
    </row>
    <row r="74" spans="1:60" ht="27" thickBot="1" x14ac:dyDescent="0.3">
      <c r="A74" s="147">
        <v>4</v>
      </c>
      <c r="B74" s="147">
        <v>12</v>
      </c>
      <c r="C74" s="162" t="s">
        <v>119</v>
      </c>
      <c r="D74" s="159" t="s">
        <v>10</v>
      </c>
      <c r="E74" s="163">
        <v>0.1</v>
      </c>
      <c r="F74" s="164">
        <v>0.216</v>
      </c>
      <c r="G74" s="165">
        <v>0.14099999999999999</v>
      </c>
      <c r="H74" s="161">
        <v>2E-3</v>
      </c>
      <c r="I74" s="166">
        <v>0.42</v>
      </c>
      <c r="J74" s="167">
        <v>4.3999999999999997E-2</v>
      </c>
      <c r="K74" s="168">
        <v>2.4E-2</v>
      </c>
      <c r="L74" s="161">
        <v>0</v>
      </c>
      <c r="W74" s="185"/>
      <c r="X74" s="185"/>
      <c r="Y74" s="185"/>
      <c r="Z74" s="185"/>
      <c r="AA74" s="185"/>
      <c r="AB74" s="185"/>
      <c r="AC74" s="185"/>
      <c r="AD74" s="185"/>
    </row>
    <row r="75" spans="1:60" ht="27" thickBot="1" x14ac:dyDescent="0.3">
      <c r="A75" s="147">
        <v>4</v>
      </c>
      <c r="B75" s="147">
        <v>12</v>
      </c>
      <c r="C75" s="162" t="s">
        <v>120</v>
      </c>
      <c r="D75" s="159" t="s">
        <v>10</v>
      </c>
      <c r="E75" s="163">
        <v>0.18099999999999999</v>
      </c>
      <c r="F75" s="164">
        <v>0.22500000000000001</v>
      </c>
      <c r="G75" s="165">
        <v>1.6E-2</v>
      </c>
      <c r="H75" s="161">
        <v>0</v>
      </c>
      <c r="I75" s="166">
        <v>0.42</v>
      </c>
      <c r="J75" s="167">
        <v>8.4000000000000005E-2</v>
      </c>
      <c r="K75" s="168">
        <v>2.1999999999999999E-2</v>
      </c>
      <c r="L75" s="169">
        <v>1E-3</v>
      </c>
      <c r="W75" s="185"/>
      <c r="X75" s="185"/>
      <c r="Y75" s="185"/>
      <c r="Z75" s="185"/>
      <c r="AA75" s="185"/>
      <c r="AB75" s="185"/>
      <c r="AC75" s="185"/>
      <c r="AD75" s="185"/>
    </row>
    <row r="76" spans="1:60" ht="27" thickBot="1" x14ac:dyDescent="0.3">
      <c r="A76" s="147">
        <v>4</v>
      </c>
      <c r="B76" s="147">
        <v>12</v>
      </c>
      <c r="C76" s="162" t="s">
        <v>121</v>
      </c>
      <c r="D76" s="159" t="s">
        <v>10</v>
      </c>
      <c r="E76" s="163">
        <v>0.32700000000000001</v>
      </c>
      <c r="F76" s="164">
        <v>0.17799999999999999</v>
      </c>
      <c r="G76" s="165">
        <v>1.4E-2</v>
      </c>
      <c r="H76" s="170">
        <v>1E-3</v>
      </c>
      <c r="I76" s="166">
        <v>0.28199999999999997</v>
      </c>
      <c r="J76" s="167">
        <v>6.0999999999999999E-2</v>
      </c>
      <c r="K76" s="168">
        <v>0.01</v>
      </c>
      <c r="L76" s="169">
        <v>0</v>
      </c>
      <c r="W76" s="185"/>
      <c r="X76" s="185"/>
      <c r="Y76" s="185"/>
      <c r="Z76" s="185"/>
      <c r="AA76" s="185"/>
      <c r="AB76" s="185"/>
      <c r="AC76" s="185"/>
      <c r="AD76" s="185"/>
    </row>
    <row r="77" spans="1:60" ht="27" thickBot="1" x14ac:dyDescent="0.3">
      <c r="A77" s="147">
        <v>4</v>
      </c>
      <c r="B77" s="147">
        <v>12</v>
      </c>
      <c r="C77" s="171" t="s">
        <v>122</v>
      </c>
      <c r="D77" s="172" t="s">
        <v>10</v>
      </c>
      <c r="E77" s="173">
        <v>0.17199999999999999</v>
      </c>
      <c r="F77" s="174">
        <v>0.19700000000000001</v>
      </c>
      <c r="G77" s="175">
        <v>3.1E-2</v>
      </c>
      <c r="H77" s="176">
        <v>3.0000000000000001E-3</v>
      </c>
      <c r="I77" s="177">
        <v>0.4</v>
      </c>
      <c r="J77" s="178">
        <v>5.1999999999999998E-2</v>
      </c>
      <c r="K77" s="179">
        <v>2.5000000000000001E-2</v>
      </c>
      <c r="L77" s="180">
        <v>1E-3</v>
      </c>
      <c r="W77" s="185"/>
      <c r="X77" s="185"/>
      <c r="Y77" s="185"/>
      <c r="Z77" s="185"/>
      <c r="AA77" s="185"/>
      <c r="AB77" s="185"/>
      <c r="AC77" s="185"/>
      <c r="AD77" s="185"/>
    </row>
    <row r="78" spans="1:60" ht="27" thickBot="1" x14ac:dyDescent="0.3">
      <c r="A78" s="147">
        <v>4</v>
      </c>
      <c r="B78" s="147">
        <v>12</v>
      </c>
      <c r="C78" s="162" t="s">
        <v>123</v>
      </c>
      <c r="D78" s="159" t="s">
        <v>10</v>
      </c>
      <c r="E78" s="163">
        <v>0.11600000000000001</v>
      </c>
      <c r="F78" s="164">
        <v>0.17199999999999999</v>
      </c>
      <c r="G78" s="165">
        <v>2.3E-2</v>
      </c>
      <c r="H78" s="170">
        <v>1.7000000000000001E-2</v>
      </c>
      <c r="I78" s="166">
        <v>0.57499999999999996</v>
      </c>
      <c r="J78" s="167">
        <v>3.5999999999999997E-2</v>
      </c>
      <c r="K78" s="168">
        <v>8.9999999999999993E-3</v>
      </c>
      <c r="L78" s="161">
        <v>1E-3</v>
      </c>
      <c r="W78" s="185"/>
      <c r="X78" s="185"/>
      <c r="Y78" s="185"/>
      <c r="Z78" s="185"/>
      <c r="AA78" s="185"/>
      <c r="AB78" s="185"/>
      <c r="AC78" s="185"/>
      <c r="AD78" s="185"/>
    </row>
    <row r="79" spans="1:60" ht="27" thickBot="1" x14ac:dyDescent="0.3">
      <c r="A79" s="147">
        <v>4</v>
      </c>
      <c r="B79" s="147">
        <v>12</v>
      </c>
      <c r="C79" s="162" t="s">
        <v>124</v>
      </c>
      <c r="D79" s="159" t="s">
        <v>10</v>
      </c>
      <c r="E79" s="163">
        <v>0.21299999999999999</v>
      </c>
      <c r="F79" s="164">
        <v>0.11899999999999999</v>
      </c>
      <c r="G79" s="165">
        <v>0.10299999999999999</v>
      </c>
      <c r="H79" s="170">
        <v>0</v>
      </c>
      <c r="I79" s="166">
        <v>0.38600000000000001</v>
      </c>
      <c r="J79" s="167">
        <v>3.7999999999999999E-2</v>
      </c>
      <c r="K79" s="168">
        <v>5.8999999999999997E-2</v>
      </c>
      <c r="L79" s="169">
        <v>0</v>
      </c>
      <c r="W79" s="185"/>
      <c r="X79" s="185"/>
      <c r="Y79" s="185"/>
      <c r="Z79" s="185"/>
      <c r="AA79" s="185"/>
      <c r="AB79" s="185"/>
      <c r="AC79" s="185"/>
      <c r="AD79" s="185"/>
    </row>
    <row r="80" spans="1:60" ht="27" thickBot="1" x14ac:dyDescent="0.3">
      <c r="A80" s="147">
        <v>4</v>
      </c>
      <c r="B80" s="147">
        <v>12</v>
      </c>
      <c r="C80" s="162" t="s">
        <v>125</v>
      </c>
      <c r="D80" s="159" t="s">
        <v>10</v>
      </c>
      <c r="E80" s="163">
        <v>0.307</v>
      </c>
      <c r="F80" s="164">
        <v>7.2999999999999995E-2</v>
      </c>
      <c r="G80" s="165">
        <v>9.0999999999999998E-2</v>
      </c>
      <c r="H80" s="170">
        <v>0</v>
      </c>
      <c r="I80" s="166">
        <v>0.44</v>
      </c>
      <c r="J80" s="167">
        <v>3.5000000000000003E-2</v>
      </c>
      <c r="K80" s="168">
        <v>8.9999999999999993E-3</v>
      </c>
      <c r="L80" s="161">
        <v>3.0000000000000001E-3</v>
      </c>
      <c r="M80" s="144"/>
      <c r="N80" s="186"/>
      <c r="O80" s="186"/>
      <c r="P80" s="186"/>
      <c r="Q80" s="186"/>
      <c r="R80" s="186"/>
      <c r="S80" s="186"/>
      <c r="T80" s="186"/>
      <c r="U80" s="186"/>
      <c r="V80" s="186"/>
      <c r="W80" s="187"/>
      <c r="X80" s="187"/>
      <c r="Y80" s="187"/>
      <c r="Z80" s="187"/>
      <c r="AA80" s="187"/>
      <c r="AB80" s="187"/>
      <c r="AC80" s="185"/>
      <c r="AD80" s="187"/>
      <c r="AE80" s="186"/>
      <c r="AF80" s="186"/>
      <c r="AG80" s="186"/>
      <c r="AH80" s="186"/>
      <c r="AJ80" s="186"/>
      <c r="AL80" s="186"/>
      <c r="AM80" s="186"/>
      <c r="AO80" s="186"/>
      <c r="AP80" s="186"/>
      <c r="AQ80" s="186"/>
      <c r="AR80" s="186"/>
      <c r="AS80" s="186"/>
      <c r="AT80" s="186"/>
      <c r="AU80" s="186"/>
      <c r="AV80" s="186"/>
      <c r="AW80" s="186"/>
      <c r="AX80" s="186"/>
      <c r="AY80" s="186"/>
      <c r="AZ80" s="186"/>
      <c r="BA80" s="186"/>
      <c r="BB80" s="144"/>
      <c r="BC80" s="144"/>
      <c r="BD80" s="144"/>
      <c r="BE80" s="144"/>
      <c r="BF80" s="144"/>
      <c r="BG80" s="144"/>
      <c r="BH80" s="144"/>
    </row>
    <row r="81" spans="1:60" ht="27" thickBot="1" x14ac:dyDescent="0.3">
      <c r="A81" s="147">
        <v>4</v>
      </c>
      <c r="B81" s="147">
        <v>12</v>
      </c>
      <c r="C81" s="162" t="s">
        <v>126</v>
      </c>
      <c r="D81" s="159" t="s">
        <v>10</v>
      </c>
      <c r="E81" s="163">
        <v>6.4000000000000001E-2</v>
      </c>
      <c r="F81" s="164">
        <v>0.112</v>
      </c>
      <c r="G81" s="165">
        <v>5.6000000000000001E-2</v>
      </c>
      <c r="H81" s="170">
        <v>0</v>
      </c>
      <c r="I81" s="166">
        <v>0.60899999999999999</v>
      </c>
      <c r="J81" s="167">
        <v>7.0000000000000007E-2</v>
      </c>
      <c r="K81" s="168">
        <v>1.2999999999999999E-2</v>
      </c>
      <c r="L81" s="169">
        <v>0</v>
      </c>
      <c r="M81" s="1"/>
      <c r="N81" s="185"/>
      <c r="O81" s="185"/>
      <c r="P81" s="185"/>
      <c r="Q81" s="185"/>
      <c r="R81" s="185"/>
      <c r="W81" s="185"/>
      <c r="X81" s="185"/>
      <c r="Y81" s="185"/>
      <c r="Z81" s="185"/>
      <c r="AA81" s="185"/>
      <c r="AB81" s="185"/>
      <c r="AC81" s="185"/>
      <c r="AD81" s="185"/>
      <c r="AE81" s="185"/>
      <c r="AF81" s="185"/>
      <c r="AG81" s="185"/>
      <c r="AH81" s="185"/>
      <c r="AJ81" s="185"/>
      <c r="AL81" s="185"/>
      <c r="AM81" s="185"/>
      <c r="AO81" s="185"/>
      <c r="AP81" s="185"/>
      <c r="AQ81" s="185"/>
      <c r="AR81" s="185"/>
      <c r="AS81" s="185"/>
      <c r="AT81" s="185"/>
      <c r="AU81" s="185"/>
      <c r="AV81" s="185"/>
      <c r="AW81" s="185"/>
      <c r="AX81" s="185"/>
      <c r="AY81" s="185"/>
      <c r="AZ81" s="185"/>
      <c r="BA81" s="185"/>
      <c r="BB81" s="1"/>
      <c r="BC81" s="1"/>
      <c r="BD81" s="1"/>
      <c r="BE81" s="1"/>
      <c r="BF81" s="1"/>
      <c r="BG81" s="1"/>
      <c r="BH81" s="1"/>
    </row>
    <row r="82" spans="1:60" ht="27" thickBot="1" x14ac:dyDescent="0.3">
      <c r="A82" s="147">
        <v>4</v>
      </c>
      <c r="B82" s="147">
        <v>12</v>
      </c>
      <c r="C82" s="162" t="s">
        <v>127</v>
      </c>
      <c r="D82" s="159" t="s">
        <v>10</v>
      </c>
      <c r="E82" s="163">
        <v>0.13800000000000001</v>
      </c>
      <c r="F82" s="164">
        <v>0.16300000000000001</v>
      </c>
      <c r="G82" s="165">
        <v>9.7000000000000003E-2</v>
      </c>
      <c r="H82" s="170">
        <v>0.06</v>
      </c>
      <c r="I82" s="166">
        <v>0.39500000000000002</v>
      </c>
      <c r="J82" s="167">
        <v>3.4000000000000002E-2</v>
      </c>
      <c r="K82" s="168">
        <v>0.01</v>
      </c>
      <c r="L82" s="161">
        <v>1E-3</v>
      </c>
      <c r="M82" s="1"/>
      <c r="N82" s="185"/>
      <c r="O82" s="185"/>
      <c r="P82" s="185"/>
      <c r="Q82" s="185"/>
      <c r="R82" s="185"/>
      <c r="W82" s="185"/>
      <c r="X82" s="185"/>
      <c r="Y82" s="185"/>
      <c r="Z82" s="185"/>
      <c r="AA82" s="185"/>
      <c r="AB82" s="185"/>
      <c r="AC82" s="185"/>
      <c r="AD82" s="185"/>
      <c r="AE82" s="185"/>
      <c r="AF82" s="185"/>
      <c r="AG82" s="185"/>
      <c r="AH82" s="185"/>
      <c r="AJ82" s="185"/>
      <c r="AL82" s="185"/>
      <c r="AM82" s="185"/>
      <c r="AO82" s="185"/>
      <c r="AP82" s="185"/>
      <c r="AQ82" s="185"/>
      <c r="AR82" s="185"/>
      <c r="AS82" s="185"/>
      <c r="AT82" s="185"/>
      <c r="AU82" s="185"/>
      <c r="AV82" s="185"/>
      <c r="AW82" s="185"/>
      <c r="AX82" s="185"/>
      <c r="AY82" s="185"/>
      <c r="AZ82" s="185"/>
      <c r="BA82" s="185"/>
      <c r="BB82" s="1"/>
      <c r="BC82" s="1"/>
      <c r="BD82" s="1"/>
      <c r="BE82" s="1"/>
      <c r="BF82" s="1"/>
      <c r="BG82" s="1"/>
      <c r="BH82" s="1"/>
    </row>
    <row r="83" spans="1:60" x14ac:dyDescent="0.25">
      <c r="B83" t="s">
        <v>138</v>
      </c>
      <c r="C83" s="181" t="s">
        <v>37</v>
      </c>
      <c r="D83" s="182" t="s">
        <v>128</v>
      </c>
      <c r="E83" s="1">
        <f>AVERAGE(E5:E13)</f>
        <v>0.17777777777777778</v>
      </c>
      <c r="F83" s="1">
        <f t="shared" ref="F83:L83" si="0">AVERAGE(F5:F13)</f>
        <v>0.24877777777777776</v>
      </c>
      <c r="G83" s="1">
        <f t="shared" si="0"/>
        <v>4.8333333333333332E-2</v>
      </c>
      <c r="H83" s="1">
        <f t="shared" si="0"/>
        <v>2.2555555555555554E-2</v>
      </c>
      <c r="I83" s="1">
        <f t="shared" si="0"/>
        <v>0.2917777777777778</v>
      </c>
      <c r="J83" s="1">
        <f t="shared" si="0"/>
        <v>8.0111111111111105E-2</v>
      </c>
      <c r="K83" s="1">
        <f t="shared" si="0"/>
        <v>1.4222222222222223E-2</v>
      </c>
      <c r="L83" s="1">
        <f t="shared" si="0"/>
        <v>1.666666666666667E-3</v>
      </c>
      <c r="M83" s="1"/>
      <c r="N83" s="185"/>
      <c r="O83" s="185"/>
      <c r="P83" s="185"/>
      <c r="Q83" s="185"/>
      <c r="R83" s="185"/>
      <c r="W83" s="185"/>
      <c r="X83" s="185"/>
      <c r="Y83" s="185"/>
      <c r="Z83" s="185"/>
      <c r="AA83" s="185"/>
      <c r="AB83" s="185"/>
      <c r="AC83" s="185"/>
      <c r="AD83" s="185"/>
      <c r="AE83" s="185"/>
      <c r="AF83" s="185"/>
      <c r="AG83" s="185"/>
      <c r="AH83" s="185"/>
      <c r="AJ83" s="185"/>
      <c r="AL83" s="185"/>
      <c r="AM83" s="185"/>
      <c r="AO83" s="185"/>
      <c r="AP83" s="185"/>
      <c r="AQ83" s="185"/>
      <c r="AR83" s="185"/>
      <c r="AS83" s="185"/>
      <c r="AT83" s="185"/>
      <c r="AU83" s="185"/>
      <c r="AV83" s="185"/>
      <c r="AW83" s="185"/>
      <c r="AX83" s="185"/>
      <c r="AY83" s="185"/>
      <c r="AZ83" s="185"/>
      <c r="BA83" s="185"/>
      <c r="BB83" s="1"/>
      <c r="BC83" s="1"/>
      <c r="BD83" s="1"/>
      <c r="BE83" s="1"/>
      <c r="BF83" s="1"/>
      <c r="BG83" s="1"/>
      <c r="BH83" s="1"/>
    </row>
    <row r="84" spans="1:60" x14ac:dyDescent="0.25">
      <c r="D84" s="183" t="s">
        <v>6</v>
      </c>
      <c r="E84" s="1">
        <f>AVERAGE(E14:E22)</f>
        <v>0.38344444444444448</v>
      </c>
      <c r="F84" s="1">
        <f t="shared" ref="F84:L84" si="1">AVERAGE(F14:F22)</f>
        <v>0.26455555555555554</v>
      </c>
      <c r="G84" s="1">
        <f t="shared" si="1"/>
        <v>3.4777777777777782E-2</v>
      </c>
      <c r="H84" s="1">
        <f t="shared" si="1"/>
        <v>3.3333333333333332E-4</v>
      </c>
      <c r="I84" s="1">
        <f t="shared" si="1"/>
        <v>0.1331111111111111</v>
      </c>
      <c r="J84" s="1">
        <f t="shared" si="1"/>
        <v>7.3333333333333341E-3</v>
      </c>
      <c r="K84" s="1">
        <f t="shared" si="1"/>
        <v>1.3555555555555555E-2</v>
      </c>
      <c r="L84" s="1">
        <f t="shared" si="1"/>
        <v>0.11666666666666667</v>
      </c>
      <c r="M84" s="1"/>
      <c r="N84" s="185"/>
      <c r="O84" s="185"/>
      <c r="P84" s="185"/>
      <c r="Q84" s="185"/>
      <c r="R84" s="185"/>
      <c r="W84" s="185"/>
      <c r="X84" s="185"/>
      <c r="Y84" s="185"/>
      <c r="Z84" s="185"/>
      <c r="AA84" s="185"/>
      <c r="AB84" s="185"/>
      <c r="AC84" s="185"/>
      <c r="AD84" s="185"/>
      <c r="AE84" s="185"/>
      <c r="AF84" s="185"/>
      <c r="AG84" s="185"/>
      <c r="AH84" s="185"/>
      <c r="AJ84" s="185"/>
      <c r="AL84" s="185"/>
      <c r="AM84" s="185"/>
      <c r="AO84" s="185"/>
      <c r="AP84" s="185"/>
      <c r="AQ84" s="185"/>
      <c r="AR84" s="185"/>
      <c r="AS84" s="185"/>
      <c r="AT84" s="185"/>
      <c r="AU84" s="185"/>
      <c r="AV84" s="185"/>
      <c r="AW84" s="185"/>
      <c r="AX84" s="185"/>
      <c r="AY84" s="185"/>
      <c r="AZ84" s="185"/>
      <c r="BA84" s="185"/>
      <c r="BB84" s="1"/>
      <c r="BC84" s="1"/>
      <c r="BD84" s="1"/>
      <c r="BE84" s="1"/>
      <c r="BF84" s="1"/>
      <c r="BG84" s="1"/>
      <c r="BH84" s="1"/>
    </row>
    <row r="85" spans="1:60" x14ac:dyDescent="0.25">
      <c r="D85" s="183" t="s">
        <v>139</v>
      </c>
      <c r="E85" s="1">
        <f>AVERAGE(E23:E32)</f>
        <v>0.33800000000000002</v>
      </c>
      <c r="F85" s="1">
        <f t="shared" ref="F85:L85" si="2">AVERAGE(F23:F32)</f>
        <v>0.23159999999999997</v>
      </c>
      <c r="G85" s="1">
        <f t="shared" si="2"/>
        <v>3.2800000000000003E-2</v>
      </c>
      <c r="H85" s="1">
        <f t="shared" si="2"/>
        <v>0</v>
      </c>
      <c r="I85" s="1">
        <f t="shared" si="2"/>
        <v>0.21390000000000003</v>
      </c>
      <c r="J85" s="1">
        <f t="shared" si="2"/>
        <v>1.1800000000000001E-2</v>
      </c>
      <c r="K85" s="1">
        <f t="shared" si="2"/>
        <v>8.7000000000000011E-3</v>
      </c>
      <c r="L85" s="1">
        <f t="shared" si="2"/>
        <v>0.10639999999999998</v>
      </c>
      <c r="M85" s="1"/>
      <c r="N85" s="185"/>
      <c r="O85" s="185"/>
      <c r="P85" s="185"/>
      <c r="Q85" s="185"/>
      <c r="R85" s="185"/>
      <c r="W85" s="185"/>
      <c r="X85" s="185"/>
      <c r="Y85" s="185"/>
      <c r="Z85" s="185"/>
      <c r="AA85" s="185"/>
      <c r="AB85" s="185"/>
      <c r="AC85" s="185"/>
      <c r="AD85" s="185"/>
      <c r="AE85" s="185"/>
      <c r="AF85" s="185"/>
      <c r="AG85" s="185"/>
      <c r="AH85" s="185"/>
      <c r="AJ85" s="185"/>
      <c r="AL85" s="185"/>
      <c r="AM85" s="185"/>
      <c r="AO85" s="185"/>
      <c r="AP85" s="185"/>
      <c r="AQ85" s="185"/>
      <c r="AR85" s="185"/>
      <c r="AS85" s="185"/>
      <c r="AT85" s="185"/>
      <c r="AU85" s="185"/>
      <c r="AV85" s="185"/>
      <c r="AW85" s="185"/>
      <c r="AX85" s="185"/>
      <c r="AY85" s="185"/>
      <c r="AZ85" s="185"/>
      <c r="BA85" s="185"/>
      <c r="BB85" s="1"/>
      <c r="BC85" s="1"/>
      <c r="BD85" s="1"/>
      <c r="BE85" s="1"/>
      <c r="BF85" s="1"/>
      <c r="BG85" s="1"/>
      <c r="BH85" s="1"/>
    </row>
    <row r="86" spans="1:60" x14ac:dyDescent="0.25">
      <c r="D86" s="183" t="s">
        <v>140</v>
      </c>
      <c r="E86" s="1">
        <f>AVERAGE(E33:E42)</f>
        <v>0.44739999999999991</v>
      </c>
      <c r="F86" s="1">
        <f t="shared" ref="F86:L86" si="3">AVERAGE(F33:F42)</f>
        <v>0.26420000000000005</v>
      </c>
      <c r="G86" s="1">
        <f t="shared" si="3"/>
        <v>1.4500000000000002E-2</v>
      </c>
      <c r="H86" s="1">
        <f t="shared" si="3"/>
        <v>0</v>
      </c>
      <c r="I86" s="1">
        <f t="shared" si="3"/>
        <v>0.17960000000000001</v>
      </c>
      <c r="J86" s="1">
        <f t="shared" si="3"/>
        <v>4.3E-3</v>
      </c>
      <c r="K86" s="1">
        <f t="shared" si="3"/>
        <v>3.0999999999999999E-3</v>
      </c>
      <c r="L86" s="1">
        <f t="shared" si="3"/>
        <v>3.7400000000000003E-2</v>
      </c>
      <c r="M86" s="1"/>
      <c r="N86" s="185"/>
      <c r="O86" s="185"/>
      <c r="P86" s="185"/>
      <c r="Q86" s="185"/>
      <c r="R86" s="185"/>
      <c r="W86" s="185"/>
      <c r="X86" s="185"/>
      <c r="Y86" s="185"/>
      <c r="Z86" s="185"/>
      <c r="AA86" s="185"/>
      <c r="AB86" s="185"/>
      <c r="AC86" s="185"/>
      <c r="AD86" s="185"/>
      <c r="AE86" s="185"/>
      <c r="AF86" s="185"/>
      <c r="AG86" s="185"/>
      <c r="AH86" s="185"/>
      <c r="AJ86" s="185"/>
      <c r="AL86" s="185"/>
      <c r="AM86" s="185"/>
      <c r="AO86" s="185"/>
      <c r="AP86" s="185"/>
      <c r="AQ86" s="185"/>
      <c r="AR86" s="185"/>
      <c r="AS86" s="185"/>
      <c r="AT86" s="185"/>
      <c r="AU86" s="185"/>
      <c r="AV86" s="185"/>
      <c r="AW86" s="185"/>
      <c r="AX86" s="185"/>
      <c r="AY86" s="185"/>
      <c r="AZ86" s="185"/>
      <c r="BA86" s="185"/>
      <c r="BB86" s="1"/>
      <c r="BC86" s="1"/>
      <c r="BD86" s="1"/>
      <c r="BE86" s="1"/>
      <c r="BF86" s="1"/>
      <c r="BG86" s="1"/>
      <c r="BH86" s="1"/>
    </row>
    <row r="87" spans="1:60" x14ac:dyDescent="0.25">
      <c r="E87" s="1"/>
      <c r="F87" s="1"/>
      <c r="G87" s="1"/>
      <c r="H87" s="1"/>
      <c r="I87" s="1"/>
      <c r="J87" s="1"/>
      <c r="K87" s="1"/>
      <c r="L87" s="1"/>
      <c r="M87" s="1"/>
      <c r="N87" s="185"/>
      <c r="O87" s="185"/>
      <c r="P87" s="185"/>
      <c r="Q87" s="185"/>
      <c r="R87" s="185"/>
      <c r="W87" s="185"/>
      <c r="X87" s="185"/>
      <c r="Y87" s="185"/>
      <c r="Z87" s="185"/>
      <c r="AA87" s="185"/>
      <c r="AB87" s="185"/>
      <c r="AC87" s="185"/>
      <c r="AD87" s="185"/>
      <c r="AE87" s="185"/>
      <c r="AF87" s="185"/>
      <c r="AG87" s="185"/>
      <c r="AH87" s="185"/>
      <c r="AJ87" s="185"/>
      <c r="AL87" s="185"/>
      <c r="AM87" s="185"/>
      <c r="AO87" s="185"/>
      <c r="AP87" s="185"/>
      <c r="AQ87" s="185"/>
      <c r="AR87" s="185"/>
      <c r="AS87" s="185"/>
      <c r="AT87" s="185"/>
      <c r="AU87" s="185"/>
      <c r="AV87" s="185"/>
      <c r="AW87" s="185"/>
      <c r="AX87" s="185"/>
      <c r="AY87" s="185"/>
      <c r="AZ87" s="185"/>
      <c r="BA87" s="185"/>
      <c r="BB87" s="1"/>
      <c r="BC87" s="1"/>
      <c r="BD87" s="1"/>
      <c r="BE87" s="1"/>
      <c r="BF87" s="1"/>
      <c r="BG87" s="1"/>
      <c r="BH87" s="1"/>
    </row>
    <row r="88" spans="1:60" x14ac:dyDescent="0.25">
      <c r="C88" t="s">
        <v>38</v>
      </c>
      <c r="D88" s="182" t="s">
        <v>128</v>
      </c>
      <c r="E88" s="1">
        <f>AVERAGE(E43:E52)</f>
        <v>0.15840000000000001</v>
      </c>
      <c r="F88" s="1">
        <f t="shared" ref="F88:L88" si="4">AVERAGE(F43:F52)</f>
        <v>0.1406</v>
      </c>
      <c r="G88" s="1">
        <f t="shared" si="4"/>
        <v>0.15309999999999999</v>
      </c>
      <c r="H88" s="1">
        <f t="shared" si="4"/>
        <v>4.5699999999999998E-2</v>
      </c>
      <c r="I88" s="1">
        <f t="shared" si="4"/>
        <v>0.26670000000000005</v>
      </c>
      <c r="J88" s="1">
        <f t="shared" si="4"/>
        <v>7.4699999999999989E-2</v>
      </c>
      <c r="K88" s="1">
        <f t="shared" si="4"/>
        <v>1.78E-2</v>
      </c>
      <c r="L88" s="1">
        <f t="shared" si="4"/>
        <v>2.5700000000000001E-2</v>
      </c>
      <c r="M88" s="1"/>
      <c r="N88" s="185"/>
      <c r="O88" s="185"/>
      <c r="P88" s="185"/>
      <c r="Q88" s="185"/>
      <c r="R88" s="185"/>
      <c r="W88" s="185"/>
      <c r="X88" s="185"/>
      <c r="Y88" s="185"/>
      <c r="Z88" s="185"/>
      <c r="AA88" s="185"/>
      <c r="AB88" s="185"/>
      <c r="AC88" s="185"/>
      <c r="AD88" s="185"/>
      <c r="AE88" s="185"/>
      <c r="AF88" s="185"/>
      <c r="AG88" s="185"/>
      <c r="AH88" s="185"/>
      <c r="AJ88" s="185"/>
      <c r="AL88" s="185"/>
      <c r="AM88" s="185"/>
      <c r="AO88" s="185"/>
      <c r="AP88" s="185"/>
      <c r="AQ88" s="185"/>
      <c r="AR88" s="185"/>
      <c r="AS88" s="185"/>
      <c r="AT88" s="185"/>
      <c r="AU88" s="185"/>
      <c r="AV88" s="185"/>
      <c r="AW88" s="185"/>
      <c r="AX88" s="185"/>
      <c r="AY88" s="185"/>
      <c r="AZ88" s="185"/>
      <c r="BA88" s="185"/>
      <c r="BB88" s="1"/>
      <c r="BC88" s="1"/>
      <c r="BD88" s="1"/>
      <c r="BE88" s="1"/>
      <c r="BF88" s="1"/>
      <c r="BG88" s="1"/>
      <c r="BH88" s="1"/>
    </row>
    <row r="89" spans="1:60" x14ac:dyDescent="0.25">
      <c r="D89" s="183" t="s">
        <v>6</v>
      </c>
      <c r="E89" s="1">
        <f>AVERAGE(E53:E62)</f>
        <v>0.2364</v>
      </c>
      <c r="F89" s="1">
        <f t="shared" ref="F89:L89" si="5">AVERAGE(F53:F62)</f>
        <v>0.12369999999999999</v>
      </c>
      <c r="G89" s="1">
        <f t="shared" si="5"/>
        <v>0.10500000000000001</v>
      </c>
      <c r="H89" s="1">
        <f t="shared" si="5"/>
        <v>3.0700000000000005E-2</v>
      </c>
      <c r="I89" s="1">
        <f t="shared" si="5"/>
        <v>0.33280000000000004</v>
      </c>
      <c r="J89" s="1">
        <f t="shared" si="5"/>
        <v>5.0200000000000002E-2</v>
      </c>
      <c r="K89" s="1">
        <f t="shared" si="5"/>
        <v>3.7100000000000001E-2</v>
      </c>
      <c r="L89" s="1">
        <f t="shared" si="5"/>
        <v>2.0000000000000001E-4</v>
      </c>
      <c r="W89" s="185"/>
      <c r="X89" s="185"/>
      <c r="Y89" s="185"/>
      <c r="Z89" s="185"/>
      <c r="AA89" s="185"/>
      <c r="AB89" s="185"/>
      <c r="AC89" s="185"/>
      <c r="AD89" s="185"/>
    </row>
    <row r="90" spans="1:60" x14ac:dyDescent="0.25">
      <c r="D90" s="183" t="s">
        <v>139</v>
      </c>
      <c r="E90" s="1">
        <f>AVERAGE(E63:E72)</f>
        <v>0.2379</v>
      </c>
      <c r="F90" s="1">
        <f t="shared" ref="F90:L90" si="6">AVERAGE(F63:F72)</f>
        <v>0.1285</v>
      </c>
      <c r="G90" s="1">
        <f t="shared" si="6"/>
        <v>6.3700000000000007E-2</v>
      </c>
      <c r="H90" s="1">
        <f t="shared" si="6"/>
        <v>7.6000000000000009E-3</v>
      </c>
      <c r="I90" s="1">
        <f t="shared" si="6"/>
        <v>0.40069999999999995</v>
      </c>
      <c r="J90" s="1">
        <f t="shared" si="6"/>
        <v>4.2499999999999996E-2</v>
      </c>
      <c r="K90" s="1">
        <f t="shared" si="6"/>
        <v>3.3100000000000004E-2</v>
      </c>
      <c r="L90" s="1">
        <f t="shared" si="6"/>
        <v>7.2000000000000007E-3</v>
      </c>
      <c r="Q90" s="185"/>
      <c r="W90" s="185"/>
      <c r="X90" s="185"/>
      <c r="Y90" s="185"/>
      <c r="Z90" s="185"/>
      <c r="AA90" s="185"/>
      <c r="AB90" s="185"/>
      <c r="AC90" s="185"/>
      <c r="AD90" s="185"/>
    </row>
    <row r="91" spans="1:60" x14ac:dyDescent="0.25">
      <c r="D91" s="183" t="s">
        <v>140</v>
      </c>
      <c r="E91" s="1">
        <f>AVERAGE(E73:E82)</f>
        <v>0.19580000000000003</v>
      </c>
      <c r="F91" s="1">
        <f t="shared" ref="F91:L91" si="7">AVERAGE(F73:F82)</f>
        <v>0.1668</v>
      </c>
      <c r="G91" s="1">
        <f t="shared" si="7"/>
        <v>7.5300000000000006E-2</v>
      </c>
      <c r="H91" s="1">
        <f t="shared" si="7"/>
        <v>8.9999999999999993E-3</v>
      </c>
      <c r="I91" s="1">
        <f t="shared" si="7"/>
        <v>0.40709999999999996</v>
      </c>
      <c r="J91" s="1">
        <f t="shared" si="7"/>
        <v>4.7799999999999995E-2</v>
      </c>
      <c r="K91" s="1">
        <f t="shared" si="7"/>
        <v>2.1900000000000003E-2</v>
      </c>
      <c r="L91" s="1">
        <f t="shared" si="7"/>
        <v>6.9999999999999999E-4</v>
      </c>
      <c r="W91" s="185"/>
      <c r="X91" s="185"/>
      <c r="Y91" s="185"/>
      <c r="Z91" s="185"/>
      <c r="AA91" s="185"/>
      <c r="AB91" s="185"/>
      <c r="AC91" s="185"/>
      <c r="AD91" s="185"/>
    </row>
    <row r="92" spans="1:60" x14ac:dyDescent="0.25">
      <c r="H92"/>
      <c r="I92"/>
    </row>
    <row r="93" spans="1:60" x14ac:dyDescent="0.25">
      <c r="A93" t="s">
        <v>141</v>
      </c>
      <c r="C93" t="s">
        <v>142</v>
      </c>
      <c r="D93" s="182" t="s">
        <v>128</v>
      </c>
      <c r="E93" s="85">
        <f>TTEST(E5:E13,E43:E52,2,2)</f>
        <v>0.62870459833423353</v>
      </c>
      <c r="F93" s="85">
        <f t="shared" ref="F93:L93" si="8">TTEST(F5:F13,F43:F52,2,2)</f>
        <v>2.3918052685668264E-2</v>
      </c>
      <c r="G93" s="85">
        <f t="shared" si="8"/>
        <v>1.6091526365024833E-4</v>
      </c>
      <c r="H93" s="85">
        <f t="shared" si="8"/>
        <v>0.35279441190095184</v>
      </c>
      <c r="I93" s="85">
        <f t="shared" si="8"/>
        <v>0.52350451992685976</v>
      </c>
      <c r="J93" s="85">
        <f t="shared" si="8"/>
        <v>0.80638962357270594</v>
      </c>
      <c r="K93" s="85">
        <f t="shared" si="8"/>
        <v>0.28037670374247897</v>
      </c>
      <c r="L93" s="85">
        <f t="shared" si="8"/>
        <v>0.38685905145594524</v>
      </c>
      <c r="N93" s="69"/>
      <c r="O93" s="69"/>
      <c r="P93" s="69"/>
      <c r="Q93" s="69"/>
      <c r="R93" s="69"/>
      <c r="W93" s="189"/>
      <c r="X93" s="189"/>
      <c r="Y93" s="189"/>
      <c r="Z93" s="189"/>
      <c r="AA93" s="189"/>
      <c r="AB93" s="189"/>
      <c r="AC93" s="189"/>
      <c r="AD93" s="189"/>
    </row>
    <row r="94" spans="1:60" x14ac:dyDescent="0.25">
      <c r="D94" s="183" t="s">
        <v>6</v>
      </c>
      <c r="E94" s="85">
        <f>TTEST(E14:E22,E53:E62,2,2)</f>
        <v>8.2019843915583901E-5</v>
      </c>
      <c r="F94" s="85">
        <f t="shared" ref="F94:L94" si="9">TTEST(F14:F22,F53:F62,2,2)</f>
        <v>3.3290690744423785E-5</v>
      </c>
      <c r="G94" s="85">
        <f t="shared" si="9"/>
        <v>3.4294877878063108E-3</v>
      </c>
      <c r="H94" s="85">
        <f t="shared" si="9"/>
        <v>5.9664592863167085E-3</v>
      </c>
      <c r="I94" s="85">
        <f t="shared" si="9"/>
        <v>7.6697369527044991E-5</v>
      </c>
      <c r="J94" s="85">
        <f t="shared" si="9"/>
        <v>1.3220362958247845E-3</v>
      </c>
      <c r="K94" s="85">
        <f t="shared" si="9"/>
        <v>2.2284499548220694E-2</v>
      </c>
      <c r="L94" s="85">
        <f t="shared" si="9"/>
        <v>5.8957467854181862E-9</v>
      </c>
      <c r="N94" s="69"/>
      <c r="O94" s="69"/>
      <c r="P94" s="69"/>
      <c r="Q94" s="69"/>
      <c r="R94" s="69"/>
      <c r="W94" s="189"/>
      <c r="X94" s="189"/>
      <c r="Y94" s="189"/>
      <c r="Z94" s="189"/>
      <c r="AA94" s="189"/>
      <c r="AB94" s="189"/>
      <c r="AC94" s="189"/>
      <c r="AD94" s="189"/>
    </row>
    <row r="95" spans="1:60" x14ac:dyDescent="0.25">
      <c r="D95" s="183" t="s">
        <v>139</v>
      </c>
      <c r="E95" s="85">
        <f>TTEST(E23:E32,E63:E72,2,2)</f>
        <v>2.4901747938430092E-2</v>
      </c>
      <c r="F95" s="85">
        <f t="shared" ref="F95:L95" si="10">TTEST(F23:F32,F63:F72,2,2)</f>
        <v>2.3518580551712423E-4</v>
      </c>
      <c r="G95" s="85">
        <f t="shared" si="10"/>
        <v>1.2978027338217856E-2</v>
      </c>
      <c r="H95" s="85">
        <f t="shared" si="10"/>
        <v>9.175310584705916E-2</v>
      </c>
      <c r="I95" s="85">
        <f t="shared" si="10"/>
        <v>2.9782612760175171E-4</v>
      </c>
      <c r="J95" s="85">
        <f t="shared" si="10"/>
        <v>3.1885995037313588E-4</v>
      </c>
      <c r="K95" s="85">
        <f t="shared" si="10"/>
        <v>3.1403274585529625E-7</v>
      </c>
      <c r="L95" s="85">
        <f t="shared" si="10"/>
        <v>1.5197153836687037E-5</v>
      </c>
      <c r="N95" s="69"/>
      <c r="O95" s="69"/>
      <c r="P95" s="69"/>
      <c r="Q95" s="69"/>
      <c r="R95" s="69"/>
      <c r="W95" s="189"/>
      <c r="X95" s="189"/>
      <c r="Y95" s="189"/>
      <c r="Z95" s="189"/>
      <c r="AA95" s="189"/>
      <c r="AB95" s="189"/>
      <c r="AC95" s="189"/>
      <c r="AD95" s="189"/>
    </row>
    <row r="96" spans="1:60" x14ac:dyDescent="0.25">
      <c r="D96" s="183" t="s">
        <v>140</v>
      </c>
      <c r="E96" s="85">
        <f>TTEST(E33:E42,E73:E82,2,2)</f>
        <v>3.9393265882347747E-6</v>
      </c>
      <c r="F96" s="85">
        <f t="shared" ref="F96:L96" si="11">TTEST(F33:F42,F73:F82,2,2)</f>
        <v>9.5943935041253418E-3</v>
      </c>
      <c r="G96" s="85">
        <f t="shared" si="11"/>
        <v>5.6559580871912317E-3</v>
      </c>
      <c r="H96" s="85">
        <f t="shared" si="11"/>
        <v>0.14508106360722367</v>
      </c>
      <c r="I96" s="85">
        <f t="shared" si="11"/>
        <v>2.5359416221713057E-4</v>
      </c>
      <c r="J96" s="85">
        <f t="shared" si="11"/>
        <v>1.5659696760322051E-6</v>
      </c>
      <c r="K96" s="85">
        <f t="shared" si="11"/>
        <v>1.8383112632184553E-3</v>
      </c>
      <c r="L96" s="85">
        <f t="shared" si="11"/>
        <v>1.2693407124746367E-3</v>
      </c>
      <c r="N96" s="69"/>
      <c r="O96" s="69"/>
      <c r="P96" s="69"/>
      <c r="Q96" s="69"/>
      <c r="R96" s="69"/>
      <c r="W96" s="189"/>
      <c r="X96" s="189"/>
      <c r="Y96" s="189"/>
      <c r="Z96" s="189"/>
      <c r="AA96" s="189"/>
      <c r="AB96" s="189"/>
      <c r="AC96" s="189"/>
      <c r="AD96" s="189"/>
    </row>
    <row r="97" spans="3:24" x14ac:dyDescent="0.25">
      <c r="C97" s="146"/>
      <c r="D97" s="83"/>
      <c r="E97" s="83"/>
      <c r="F97" s="83"/>
      <c r="G97" s="190"/>
      <c r="H97" s="190"/>
      <c r="I97" s="190"/>
      <c r="J97" s="190"/>
      <c r="K97" s="190"/>
      <c r="L97" s="184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</row>
    <row r="98" spans="3:24" x14ac:dyDescent="0.25">
      <c r="D98" s="83"/>
      <c r="E98" s="83"/>
      <c r="F98" s="83"/>
      <c r="G98" s="190"/>
      <c r="H98" s="190"/>
      <c r="I98" s="190"/>
      <c r="J98" s="190"/>
      <c r="K98" s="190"/>
      <c r="L98" s="184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</row>
    <row r="99" spans="3:24" x14ac:dyDescent="0.25">
      <c r="C99" s="29"/>
      <c r="D99" s="83"/>
      <c r="E99" s="83"/>
      <c r="F99" s="83"/>
      <c r="G99" s="190"/>
      <c r="H99" s="190"/>
      <c r="I99" s="190"/>
      <c r="J99" s="190"/>
      <c r="K99" s="190"/>
      <c r="L99" s="184"/>
      <c r="N99" s="69"/>
      <c r="O99" s="69"/>
      <c r="P99" s="69"/>
      <c r="Q99" s="69"/>
      <c r="R99" s="69"/>
      <c r="S99" s="69"/>
      <c r="T99" s="69"/>
      <c r="U99" s="69"/>
      <c r="V99" s="69"/>
      <c r="W99" s="69"/>
      <c r="X99" s="69"/>
    </row>
    <row r="100" spans="3:24" x14ac:dyDescent="0.25">
      <c r="C100" s="29"/>
      <c r="D100" s="83"/>
      <c r="E100" s="83"/>
      <c r="F100" s="83"/>
      <c r="G100" s="190"/>
      <c r="H100" s="190"/>
      <c r="I100" s="190"/>
      <c r="J100" s="190"/>
      <c r="K100" s="190"/>
      <c r="L100" s="184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</row>
    <row r="101" spans="3:24" x14ac:dyDescent="0.25">
      <c r="C101" s="29"/>
      <c r="G101" s="184"/>
      <c r="H101" s="184"/>
      <c r="I101" s="184"/>
      <c r="J101" s="184"/>
      <c r="K101" s="184"/>
      <c r="L101" s="184"/>
    </row>
    <row r="102" spans="3:24" x14ac:dyDescent="0.25">
      <c r="C102" s="146"/>
      <c r="G102" s="184"/>
      <c r="H102" s="184"/>
      <c r="I102" s="184"/>
      <c r="J102" s="184"/>
      <c r="K102" s="184"/>
      <c r="L102" s="184"/>
    </row>
    <row r="103" spans="3:24" x14ac:dyDescent="0.25">
      <c r="G103" s="184"/>
      <c r="H103" s="184"/>
      <c r="I103" s="184"/>
      <c r="J103" s="184"/>
      <c r="K103" s="184"/>
      <c r="L103" s="184"/>
    </row>
    <row r="104" spans="3:24" x14ac:dyDescent="0.25">
      <c r="G104" s="184"/>
      <c r="H104" s="184"/>
      <c r="I104" s="184"/>
      <c r="J104" s="184"/>
      <c r="K104" s="184"/>
      <c r="L104" s="184"/>
    </row>
    <row r="105" spans="3:24" x14ac:dyDescent="0.25">
      <c r="G105" s="184"/>
      <c r="H105" s="184"/>
      <c r="I105" s="184"/>
      <c r="J105" s="184"/>
      <c r="K105" s="184"/>
      <c r="L105" s="184"/>
    </row>
    <row r="106" spans="3:24" x14ac:dyDescent="0.25">
      <c r="G106" s="184"/>
      <c r="H106" s="184"/>
      <c r="I106" s="184"/>
      <c r="J106" s="184"/>
      <c r="K106" s="184"/>
      <c r="L106" s="184"/>
    </row>
    <row r="107" spans="3:24" x14ac:dyDescent="0.25">
      <c r="G107" s="184"/>
      <c r="H107" s="184"/>
      <c r="I107" s="184"/>
      <c r="J107" s="184"/>
      <c r="K107" s="184"/>
      <c r="L107" s="184"/>
    </row>
    <row r="108" spans="3:24" x14ac:dyDescent="0.25">
      <c r="G108" s="184"/>
      <c r="H108" s="184"/>
      <c r="I108" s="184"/>
      <c r="J108" s="184"/>
      <c r="K108" s="184"/>
      <c r="L108" s="184"/>
    </row>
    <row r="109" spans="3:24" x14ac:dyDescent="0.25">
      <c r="G109" s="184"/>
      <c r="H109" s="184"/>
      <c r="I109" s="184"/>
      <c r="J109" s="184"/>
      <c r="K109" s="184"/>
      <c r="L109" s="184"/>
    </row>
    <row r="110" spans="3:24" x14ac:dyDescent="0.25">
      <c r="G110" s="184"/>
      <c r="H110" s="184"/>
      <c r="I110" s="184"/>
      <c r="J110" s="184"/>
      <c r="K110" s="184"/>
      <c r="L110" s="184"/>
    </row>
    <row r="111" spans="3:24" x14ac:dyDescent="0.25">
      <c r="G111" s="184"/>
      <c r="H111" s="184"/>
      <c r="I111" s="184"/>
      <c r="J111" s="184"/>
      <c r="K111" s="184"/>
      <c r="L111" s="184"/>
    </row>
    <row r="112" spans="3:24" x14ac:dyDescent="0.25">
      <c r="G112" s="184"/>
      <c r="H112" s="184"/>
      <c r="I112" s="184"/>
      <c r="J112" s="184"/>
      <c r="K112" s="184"/>
      <c r="L112" s="184"/>
    </row>
    <row r="113" spans="7:12" x14ac:dyDescent="0.25">
      <c r="G113" s="184"/>
      <c r="H113" s="184"/>
      <c r="I113" s="184"/>
      <c r="J113" s="184"/>
      <c r="K113" s="184"/>
      <c r="L113" s="184"/>
    </row>
    <row r="114" spans="7:12" x14ac:dyDescent="0.25">
      <c r="G114" s="184"/>
      <c r="H114" s="184"/>
      <c r="I114" s="184"/>
      <c r="J114" s="184"/>
      <c r="K114" s="184"/>
      <c r="L114" s="184"/>
    </row>
    <row r="115" spans="7:12" x14ac:dyDescent="0.25">
      <c r="G115" s="184"/>
      <c r="H115" s="184"/>
      <c r="I115" s="184"/>
      <c r="J115" s="184"/>
      <c r="K115" s="184"/>
      <c r="L115" s="184"/>
    </row>
    <row r="116" spans="7:12" x14ac:dyDescent="0.25">
      <c r="G116" s="184"/>
      <c r="H116" s="184"/>
      <c r="I116" s="184"/>
      <c r="J116" s="184"/>
      <c r="K116" s="184"/>
      <c r="L116" s="184"/>
    </row>
    <row r="117" spans="7:12" x14ac:dyDescent="0.25">
      <c r="G117" s="184"/>
      <c r="H117" s="184"/>
      <c r="I117" s="184"/>
      <c r="J117" s="184"/>
      <c r="K117" s="184"/>
      <c r="L117" s="184"/>
    </row>
    <row r="118" spans="7:12" x14ac:dyDescent="0.25">
      <c r="G118" s="184"/>
      <c r="H118" s="184"/>
      <c r="I118" s="184"/>
      <c r="J118" s="184"/>
      <c r="K118" s="184"/>
      <c r="L118" s="184"/>
    </row>
    <row r="119" spans="7:12" x14ac:dyDescent="0.25">
      <c r="G119" s="184"/>
      <c r="H119" s="184"/>
      <c r="I119" s="184"/>
      <c r="J119" s="184"/>
      <c r="K119" s="184"/>
      <c r="L119" s="184"/>
    </row>
    <row r="120" spans="7:12" x14ac:dyDescent="0.25">
      <c r="G120" s="184"/>
      <c r="H120" s="184"/>
      <c r="I120" s="184"/>
      <c r="J120" s="184"/>
      <c r="K120" s="184"/>
      <c r="L120" s="184"/>
    </row>
    <row r="121" spans="7:12" x14ac:dyDescent="0.25">
      <c r="G121" s="184"/>
      <c r="H121" s="184"/>
      <c r="I121" s="184"/>
      <c r="J121" s="184"/>
      <c r="K121" s="184"/>
      <c r="L121" s="184"/>
    </row>
    <row r="122" spans="7:12" x14ac:dyDescent="0.25">
      <c r="G122" s="184"/>
      <c r="H122" s="184"/>
      <c r="I122" s="184"/>
      <c r="J122" s="184"/>
      <c r="K122" s="184"/>
      <c r="L122" s="184"/>
    </row>
    <row r="123" spans="7:12" x14ac:dyDescent="0.25">
      <c r="G123" s="184"/>
      <c r="H123" s="184"/>
      <c r="I123" s="184"/>
      <c r="J123" s="184"/>
      <c r="K123" s="184"/>
      <c r="L123" s="184"/>
    </row>
    <row r="124" spans="7:12" x14ac:dyDescent="0.25">
      <c r="G124" s="184"/>
      <c r="H124" s="184"/>
      <c r="I124" s="184"/>
      <c r="J124" s="184"/>
      <c r="K124" s="184"/>
      <c r="L124" s="184"/>
    </row>
    <row r="125" spans="7:12" x14ac:dyDescent="0.25">
      <c r="G125" s="184"/>
      <c r="H125" s="184"/>
      <c r="I125" s="184"/>
      <c r="J125" s="184"/>
      <c r="K125" s="184"/>
      <c r="L125" s="184"/>
    </row>
    <row r="126" spans="7:12" x14ac:dyDescent="0.25">
      <c r="G126" s="184"/>
      <c r="H126" s="184"/>
      <c r="I126" s="184"/>
      <c r="J126" s="184"/>
      <c r="K126" s="184"/>
      <c r="L126" s="184"/>
    </row>
    <row r="127" spans="7:12" x14ac:dyDescent="0.25">
      <c r="G127" s="184"/>
      <c r="H127" s="184"/>
      <c r="I127" s="184"/>
      <c r="J127" s="184"/>
      <c r="K127" s="184"/>
      <c r="L127" s="184"/>
    </row>
    <row r="128" spans="7:12" x14ac:dyDescent="0.25">
      <c r="G128" s="184"/>
      <c r="H128" s="184"/>
      <c r="I128" s="184"/>
      <c r="J128" s="184"/>
      <c r="K128" s="184"/>
      <c r="L128" s="184"/>
    </row>
    <row r="129" spans="7:12" x14ac:dyDescent="0.25">
      <c r="G129" s="184"/>
      <c r="H129" s="184"/>
      <c r="I129" s="184"/>
      <c r="J129" s="184"/>
      <c r="K129" s="184"/>
      <c r="L129" s="184"/>
    </row>
    <row r="130" spans="7:12" x14ac:dyDescent="0.25">
      <c r="G130" s="184"/>
      <c r="H130" s="184"/>
      <c r="I130" s="184"/>
      <c r="J130" s="184"/>
      <c r="K130" s="184"/>
      <c r="L130" s="184"/>
    </row>
    <row r="131" spans="7:12" x14ac:dyDescent="0.25">
      <c r="G131" s="184"/>
      <c r="H131" s="184"/>
      <c r="I131" s="184"/>
      <c r="J131" s="184"/>
      <c r="K131" s="184"/>
      <c r="L131" s="184"/>
    </row>
    <row r="132" spans="7:12" x14ac:dyDescent="0.25">
      <c r="G132" s="184"/>
      <c r="H132" s="184"/>
      <c r="I132" s="184"/>
      <c r="J132" s="184"/>
      <c r="K132" s="184"/>
      <c r="L132" s="184"/>
    </row>
    <row r="133" spans="7:12" x14ac:dyDescent="0.25">
      <c r="G133" s="184"/>
      <c r="H133" s="184"/>
      <c r="I133" s="184"/>
      <c r="J133" s="184"/>
      <c r="K133" s="184"/>
      <c r="L133" s="184"/>
    </row>
    <row r="134" spans="7:12" x14ac:dyDescent="0.25">
      <c r="G134" s="184"/>
      <c r="H134" s="184"/>
      <c r="I134" s="184"/>
      <c r="J134" s="184"/>
      <c r="K134" s="184"/>
      <c r="L134" s="184"/>
    </row>
    <row r="135" spans="7:12" x14ac:dyDescent="0.25">
      <c r="G135" s="184"/>
      <c r="H135" s="184"/>
      <c r="I135" s="184"/>
      <c r="J135" s="184"/>
      <c r="K135" s="184"/>
      <c r="L135" s="184"/>
    </row>
    <row r="136" spans="7:12" x14ac:dyDescent="0.25">
      <c r="G136" s="184"/>
      <c r="H136" s="184"/>
      <c r="I136" s="184"/>
      <c r="J136" s="184"/>
      <c r="K136" s="184"/>
      <c r="L136" s="184"/>
    </row>
    <row r="137" spans="7:12" x14ac:dyDescent="0.25">
      <c r="G137" s="184"/>
      <c r="H137" s="184"/>
      <c r="I137" s="184"/>
      <c r="J137" s="184"/>
      <c r="K137" s="184"/>
      <c r="L137" s="184"/>
    </row>
    <row r="138" spans="7:12" x14ac:dyDescent="0.25">
      <c r="G138" s="184"/>
      <c r="H138" s="184"/>
      <c r="I138" s="184"/>
      <c r="J138" s="184"/>
      <c r="K138" s="184"/>
      <c r="L138" s="184"/>
    </row>
    <row r="139" spans="7:12" x14ac:dyDescent="0.25">
      <c r="G139" s="184"/>
      <c r="H139" s="184"/>
      <c r="I139" s="184"/>
      <c r="J139" s="184"/>
      <c r="K139" s="184"/>
      <c r="L139" s="184"/>
    </row>
    <row r="140" spans="7:12" x14ac:dyDescent="0.25">
      <c r="G140" s="184"/>
      <c r="H140" s="184"/>
      <c r="I140" s="184"/>
      <c r="J140" s="184"/>
      <c r="K140" s="184"/>
      <c r="L140" s="184"/>
    </row>
    <row r="141" spans="7:12" x14ac:dyDescent="0.25">
      <c r="G141" s="184"/>
      <c r="H141" s="184"/>
      <c r="I141" s="184"/>
      <c r="J141" s="184"/>
      <c r="K141" s="184"/>
      <c r="L141" s="184"/>
    </row>
    <row r="142" spans="7:12" x14ac:dyDescent="0.25">
      <c r="G142" s="184"/>
      <c r="H142" s="184"/>
      <c r="I142" s="184"/>
      <c r="J142" s="184"/>
      <c r="K142" s="184"/>
      <c r="L142" s="184"/>
    </row>
    <row r="143" spans="7:12" x14ac:dyDescent="0.25">
      <c r="G143" s="184"/>
      <c r="H143" s="184"/>
      <c r="I143" s="184"/>
      <c r="J143" s="184"/>
      <c r="K143" s="184"/>
      <c r="L143" s="184"/>
    </row>
    <row r="144" spans="7:12" x14ac:dyDescent="0.25">
      <c r="G144" s="184"/>
      <c r="H144" s="184"/>
      <c r="I144" s="184"/>
      <c r="J144" s="184"/>
      <c r="K144" s="184"/>
      <c r="L144" s="184"/>
    </row>
    <row r="145" spans="7:12" x14ac:dyDescent="0.25">
      <c r="G145" s="184"/>
      <c r="H145" s="184"/>
      <c r="I145" s="184"/>
      <c r="J145" s="184"/>
      <c r="K145" s="184"/>
      <c r="L145" s="184"/>
    </row>
    <row r="146" spans="7:12" x14ac:dyDescent="0.25">
      <c r="G146" s="184"/>
      <c r="H146" s="184"/>
      <c r="I146" s="184"/>
      <c r="J146" s="184"/>
      <c r="K146" s="184"/>
      <c r="L146" s="184"/>
    </row>
    <row r="147" spans="7:12" x14ac:dyDescent="0.25">
      <c r="G147" s="184"/>
      <c r="H147" s="184"/>
      <c r="I147" s="184"/>
      <c r="J147" s="184"/>
      <c r="K147" s="184"/>
      <c r="L147" s="184"/>
    </row>
    <row r="148" spans="7:12" x14ac:dyDescent="0.25">
      <c r="G148" s="184"/>
      <c r="H148" s="184"/>
      <c r="I148" s="184"/>
      <c r="J148" s="184"/>
      <c r="K148" s="184"/>
      <c r="L148" s="184"/>
    </row>
    <row r="149" spans="7:12" x14ac:dyDescent="0.25">
      <c r="G149" s="184"/>
      <c r="H149" s="184"/>
      <c r="I149" s="184"/>
      <c r="J149" s="184"/>
      <c r="K149" s="184"/>
      <c r="L149" s="184"/>
    </row>
    <row r="150" spans="7:12" x14ac:dyDescent="0.25">
      <c r="G150" s="184"/>
      <c r="H150" s="184"/>
      <c r="I150" s="184"/>
      <c r="J150" s="184"/>
      <c r="K150" s="184"/>
      <c r="L150" s="184"/>
    </row>
    <row r="151" spans="7:12" x14ac:dyDescent="0.25">
      <c r="G151" s="184"/>
      <c r="H151" s="184"/>
      <c r="I151" s="184"/>
      <c r="J151" s="184"/>
      <c r="K151" s="184"/>
      <c r="L151" s="184"/>
    </row>
    <row r="152" spans="7:12" x14ac:dyDescent="0.25">
      <c r="G152" s="184"/>
      <c r="H152" s="184"/>
      <c r="I152" s="184"/>
      <c r="J152" s="184"/>
      <c r="K152" s="184"/>
      <c r="L152" s="184"/>
    </row>
    <row r="153" spans="7:12" x14ac:dyDescent="0.25">
      <c r="G153" s="184"/>
      <c r="H153" s="184"/>
      <c r="I153" s="184"/>
      <c r="J153" s="184"/>
      <c r="K153" s="184"/>
      <c r="L153" s="184"/>
    </row>
    <row r="154" spans="7:12" x14ac:dyDescent="0.25">
      <c r="G154" s="184"/>
      <c r="H154" s="184"/>
      <c r="I154" s="184"/>
      <c r="J154" s="184"/>
      <c r="K154" s="184"/>
      <c r="L154" s="184"/>
    </row>
    <row r="155" spans="7:12" x14ac:dyDescent="0.25">
      <c r="G155" s="184"/>
      <c r="H155" s="184"/>
      <c r="I155" s="184"/>
      <c r="J155" s="184"/>
      <c r="K155" s="184"/>
      <c r="L155" s="184"/>
    </row>
    <row r="156" spans="7:12" x14ac:dyDescent="0.25">
      <c r="G156" s="184"/>
      <c r="H156" s="184"/>
      <c r="I156" s="184"/>
      <c r="J156" s="184"/>
      <c r="K156" s="184"/>
      <c r="L156" s="184"/>
    </row>
    <row r="157" spans="7:12" x14ac:dyDescent="0.25">
      <c r="G157" s="184"/>
      <c r="H157" s="184"/>
      <c r="I157" s="184"/>
      <c r="J157" s="184"/>
      <c r="K157" s="184"/>
      <c r="L157" s="184"/>
    </row>
    <row r="158" spans="7:12" x14ac:dyDescent="0.25">
      <c r="G158" s="184"/>
      <c r="H158" s="184"/>
      <c r="I158" s="184"/>
      <c r="J158" s="184"/>
      <c r="K158" s="184"/>
      <c r="L158" s="184"/>
    </row>
    <row r="159" spans="7:12" x14ac:dyDescent="0.25">
      <c r="G159" s="184"/>
      <c r="H159" s="184"/>
      <c r="I159" s="184"/>
      <c r="J159" s="184"/>
      <c r="K159" s="184"/>
      <c r="L159" s="184"/>
    </row>
    <row r="160" spans="7:12" x14ac:dyDescent="0.25">
      <c r="G160" s="184"/>
      <c r="H160" s="184"/>
      <c r="I160" s="184"/>
      <c r="J160" s="184"/>
      <c r="K160" s="184"/>
      <c r="L160" s="184"/>
    </row>
    <row r="161" spans="7:12" x14ac:dyDescent="0.25">
      <c r="G161" s="184"/>
      <c r="H161" s="184"/>
      <c r="I161" s="184"/>
      <c r="J161" s="184"/>
      <c r="K161" s="184"/>
      <c r="L161" s="184"/>
    </row>
    <row r="162" spans="7:12" x14ac:dyDescent="0.25">
      <c r="G162" s="184"/>
      <c r="H162" s="184"/>
      <c r="I162" s="184"/>
      <c r="J162" s="184"/>
      <c r="K162" s="184"/>
      <c r="L162" s="184"/>
    </row>
    <row r="163" spans="7:12" x14ac:dyDescent="0.25">
      <c r="G163" s="184"/>
      <c r="H163" s="184"/>
      <c r="I163" s="184"/>
      <c r="J163" s="184"/>
      <c r="K163" s="184"/>
      <c r="L163" s="184"/>
    </row>
    <row r="164" spans="7:12" x14ac:dyDescent="0.25">
      <c r="G164" s="184"/>
      <c r="H164" s="184"/>
      <c r="I164" s="184"/>
      <c r="J164" s="184"/>
      <c r="K164" s="184"/>
      <c r="L164" s="184"/>
    </row>
    <row r="165" spans="7:12" x14ac:dyDescent="0.25">
      <c r="G165" s="184"/>
      <c r="H165" s="184"/>
      <c r="I165" s="184"/>
      <c r="J165" s="184"/>
      <c r="K165" s="184"/>
      <c r="L165" s="184"/>
    </row>
    <row r="166" spans="7:12" x14ac:dyDescent="0.25">
      <c r="G166" s="184"/>
      <c r="H166" s="184"/>
      <c r="I166" s="184"/>
      <c r="J166" s="184"/>
      <c r="K166" s="184"/>
      <c r="L166" s="184"/>
    </row>
    <row r="167" spans="7:12" x14ac:dyDescent="0.25">
      <c r="G167" s="184"/>
      <c r="H167" s="184"/>
      <c r="I167" s="184"/>
      <c r="J167" s="184"/>
      <c r="K167" s="184"/>
      <c r="L167" s="184"/>
    </row>
    <row r="168" spans="7:12" x14ac:dyDescent="0.25">
      <c r="G168" s="184"/>
      <c r="H168" s="184"/>
      <c r="I168" s="184"/>
      <c r="J168" s="184"/>
      <c r="K168" s="184"/>
      <c r="L168" s="184"/>
    </row>
    <row r="169" spans="7:12" x14ac:dyDescent="0.25">
      <c r="G169" s="184"/>
      <c r="H169" s="184"/>
      <c r="I169" s="184"/>
      <c r="J169" s="184"/>
      <c r="K169" s="184"/>
      <c r="L169" s="184"/>
    </row>
    <row r="170" spans="7:12" x14ac:dyDescent="0.25">
      <c r="G170" s="184"/>
      <c r="H170" s="184"/>
      <c r="I170" s="184"/>
      <c r="J170" s="184"/>
      <c r="K170" s="184"/>
      <c r="L170" s="184"/>
    </row>
    <row r="171" spans="7:12" x14ac:dyDescent="0.25">
      <c r="G171" s="184"/>
      <c r="H171" s="184"/>
      <c r="I171" s="184"/>
      <c r="J171" s="184"/>
      <c r="K171" s="184"/>
      <c r="L171" s="184"/>
    </row>
    <row r="172" spans="7:12" x14ac:dyDescent="0.25">
      <c r="G172" s="184"/>
      <c r="H172" s="184"/>
      <c r="I172" s="184"/>
      <c r="J172" s="184"/>
      <c r="K172" s="184"/>
      <c r="L172" s="184"/>
    </row>
    <row r="173" spans="7:12" x14ac:dyDescent="0.25">
      <c r="G173" s="184"/>
      <c r="H173" s="184"/>
      <c r="I173" s="184"/>
      <c r="J173" s="184"/>
      <c r="K173" s="184"/>
      <c r="L173" s="184"/>
    </row>
    <row r="174" spans="7:12" x14ac:dyDescent="0.25">
      <c r="G174" s="184"/>
      <c r="H174" s="184"/>
      <c r="I174" s="184"/>
      <c r="J174" s="184"/>
      <c r="K174" s="184"/>
      <c r="L174" s="184"/>
    </row>
    <row r="175" spans="7:12" x14ac:dyDescent="0.25">
      <c r="G175" s="184"/>
      <c r="H175" s="184"/>
      <c r="I175" s="184"/>
      <c r="J175" s="184"/>
      <c r="K175" s="184"/>
      <c r="L175" s="184"/>
    </row>
    <row r="176" spans="7:12" x14ac:dyDescent="0.25">
      <c r="G176" s="184"/>
      <c r="H176" s="184"/>
      <c r="I176" s="184"/>
      <c r="J176" s="184"/>
      <c r="K176" s="184"/>
      <c r="L176" s="184"/>
    </row>
    <row r="177" spans="7:12" x14ac:dyDescent="0.25">
      <c r="G177" s="184"/>
      <c r="H177" s="184"/>
      <c r="I177" s="184"/>
      <c r="J177" s="184"/>
      <c r="K177" s="184"/>
      <c r="L177" s="184"/>
    </row>
    <row r="178" spans="7:12" x14ac:dyDescent="0.25">
      <c r="G178" s="184"/>
      <c r="H178" s="184"/>
      <c r="I178" s="184"/>
      <c r="J178" s="184"/>
      <c r="K178" s="184"/>
      <c r="L178" s="184"/>
    </row>
    <row r="179" spans="7:12" x14ac:dyDescent="0.25">
      <c r="G179" s="184"/>
      <c r="H179" s="184"/>
      <c r="I179" s="184"/>
      <c r="J179" s="184"/>
      <c r="K179" s="184"/>
      <c r="L179" s="184"/>
    </row>
    <row r="180" spans="7:12" x14ac:dyDescent="0.25">
      <c r="G180" s="184"/>
      <c r="H180" s="184"/>
      <c r="I180" s="184"/>
      <c r="J180" s="184"/>
      <c r="K180" s="184"/>
      <c r="L180" s="184"/>
    </row>
    <row r="181" spans="7:12" x14ac:dyDescent="0.25">
      <c r="G181" s="184"/>
      <c r="H181" s="184"/>
      <c r="I181" s="184"/>
      <c r="J181" s="184"/>
      <c r="K181" s="184"/>
      <c r="L181" s="184"/>
    </row>
    <row r="182" spans="7:12" x14ac:dyDescent="0.25">
      <c r="G182" s="184"/>
      <c r="H182" s="184"/>
      <c r="I182" s="184"/>
      <c r="J182" s="184"/>
      <c r="K182" s="184"/>
      <c r="L182" s="184"/>
    </row>
    <row r="183" spans="7:12" x14ac:dyDescent="0.25">
      <c r="G183" s="184"/>
      <c r="H183" s="184"/>
      <c r="I183" s="184"/>
      <c r="J183" s="184"/>
      <c r="K183" s="184"/>
      <c r="L183" s="184"/>
    </row>
    <row r="184" spans="7:12" x14ac:dyDescent="0.25">
      <c r="G184" s="184"/>
      <c r="H184" s="184"/>
      <c r="I184" s="184"/>
      <c r="J184" s="184"/>
      <c r="K184" s="184"/>
      <c r="L184" s="184"/>
    </row>
    <row r="185" spans="7:12" x14ac:dyDescent="0.25">
      <c r="G185" s="184"/>
      <c r="H185" s="184"/>
      <c r="I185" s="184"/>
      <c r="J185" s="184"/>
      <c r="K185" s="184"/>
      <c r="L185" s="184"/>
    </row>
    <row r="186" spans="7:12" x14ac:dyDescent="0.25">
      <c r="G186" s="184"/>
      <c r="H186" s="184"/>
      <c r="I186" s="184"/>
      <c r="J186" s="184"/>
      <c r="K186" s="184"/>
      <c r="L186" s="184"/>
    </row>
    <row r="187" spans="7:12" x14ac:dyDescent="0.25">
      <c r="G187" s="184"/>
      <c r="H187" s="184"/>
      <c r="I187" s="184"/>
      <c r="J187" s="184"/>
      <c r="K187" s="184"/>
      <c r="L187" s="184"/>
    </row>
    <row r="188" spans="7:12" x14ac:dyDescent="0.25">
      <c r="G188" s="184"/>
      <c r="H188" s="184"/>
      <c r="I188" s="184"/>
      <c r="J188" s="184"/>
      <c r="K188" s="184"/>
      <c r="L188" s="184"/>
    </row>
    <row r="189" spans="7:12" x14ac:dyDescent="0.25">
      <c r="G189" s="184"/>
      <c r="H189" s="184"/>
      <c r="I189" s="184"/>
      <c r="J189" s="184"/>
      <c r="K189" s="184"/>
      <c r="L189" s="184"/>
    </row>
    <row r="190" spans="7:12" x14ac:dyDescent="0.25">
      <c r="G190" s="184"/>
      <c r="H190" s="184"/>
      <c r="I190" s="184"/>
      <c r="J190" s="184"/>
      <c r="K190" s="184"/>
      <c r="L190" s="184"/>
    </row>
    <row r="191" spans="7:12" x14ac:dyDescent="0.25">
      <c r="G191" s="184"/>
      <c r="H191" s="184"/>
      <c r="I191" s="184"/>
      <c r="J191" s="184"/>
      <c r="K191" s="184"/>
      <c r="L191" s="184"/>
    </row>
    <row r="192" spans="7:12" x14ac:dyDescent="0.25">
      <c r="G192" s="184"/>
      <c r="H192" s="184"/>
      <c r="I192" s="184"/>
      <c r="J192" s="184"/>
      <c r="K192" s="184"/>
      <c r="L192" s="184"/>
    </row>
    <row r="193" spans="7:12" x14ac:dyDescent="0.25">
      <c r="G193" s="184"/>
      <c r="H193" s="184"/>
      <c r="I193" s="184"/>
      <c r="J193" s="184"/>
      <c r="K193" s="184"/>
      <c r="L193" s="184"/>
    </row>
    <row r="194" spans="7:12" x14ac:dyDescent="0.25">
      <c r="G194" s="184"/>
      <c r="H194" s="184"/>
      <c r="I194" s="184"/>
      <c r="J194" s="184"/>
      <c r="K194" s="184"/>
      <c r="L194" s="184"/>
    </row>
    <row r="195" spans="7:12" x14ac:dyDescent="0.25">
      <c r="G195" s="184"/>
      <c r="H195" s="184"/>
      <c r="I195" s="184"/>
      <c r="J195" s="184"/>
      <c r="K195" s="184"/>
      <c r="L195" s="184"/>
    </row>
    <row r="196" spans="7:12" x14ac:dyDescent="0.25">
      <c r="G196" s="184"/>
      <c r="H196" s="184"/>
      <c r="I196" s="184"/>
      <c r="J196" s="184"/>
      <c r="K196" s="184"/>
      <c r="L196" s="184"/>
    </row>
    <row r="197" spans="7:12" x14ac:dyDescent="0.25">
      <c r="G197" s="184"/>
      <c r="H197" s="184"/>
      <c r="I197" s="184"/>
      <c r="J197" s="184"/>
      <c r="K197" s="184"/>
      <c r="L197" s="184"/>
    </row>
    <row r="198" spans="7:12" x14ac:dyDescent="0.25">
      <c r="G198" s="184"/>
      <c r="H198" s="184"/>
      <c r="I198" s="184"/>
      <c r="J198" s="184"/>
      <c r="K198" s="184"/>
      <c r="L198" s="184"/>
    </row>
    <row r="199" spans="7:12" x14ac:dyDescent="0.25">
      <c r="G199" s="184"/>
      <c r="H199" s="184"/>
      <c r="I199" s="184"/>
      <c r="J199" s="184"/>
      <c r="K199" s="184"/>
      <c r="L199" s="184"/>
    </row>
    <row r="200" spans="7:12" x14ac:dyDescent="0.25">
      <c r="G200" s="184"/>
      <c r="H200" s="184"/>
      <c r="I200" s="184"/>
      <c r="J200" s="184"/>
      <c r="K200" s="184"/>
      <c r="L200" s="184"/>
    </row>
    <row r="201" spans="7:12" x14ac:dyDescent="0.25">
      <c r="G201" s="184"/>
      <c r="H201" s="184"/>
      <c r="I201" s="184"/>
      <c r="J201" s="184"/>
      <c r="K201" s="184"/>
      <c r="L201" s="184"/>
    </row>
    <row r="202" spans="7:12" x14ac:dyDescent="0.25">
      <c r="G202" s="184"/>
      <c r="H202" s="184"/>
      <c r="I202" s="184"/>
      <c r="J202" s="184"/>
      <c r="K202" s="184"/>
      <c r="L202" s="184"/>
    </row>
    <row r="203" spans="7:12" x14ac:dyDescent="0.25">
      <c r="G203" s="184"/>
      <c r="H203" s="184"/>
      <c r="I203" s="184"/>
      <c r="J203" s="184"/>
      <c r="K203" s="184"/>
      <c r="L203" s="184"/>
    </row>
    <row r="204" spans="7:12" x14ac:dyDescent="0.25">
      <c r="G204" s="184"/>
      <c r="H204" s="184"/>
      <c r="I204" s="184"/>
      <c r="J204" s="184"/>
      <c r="K204" s="184"/>
      <c r="L204" s="184"/>
    </row>
    <row r="205" spans="7:12" x14ac:dyDescent="0.25">
      <c r="G205" s="184"/>
      <c r="H205" s="184"/>
      <c r="I205" s="184"/>
      <c r="J205" s="184"/>
      <c r="K205" s="184"/>
      <c r="L205" s="184"/>
    </row>
    <row r="206" spans="7:12" x14ac:dyDescent="0.25">
      <c r="G206" s="184"/>
      <c r="H206" s="184"/>
      <c r="I206" s="184"/>
      <c r="J206" s="184"/>
      <c r="K206" s="184"/>
      <c r="L206" s="184"/>
    </row>
    <row r="207" spans="7:12" x14ac:dyDescent="0.25">
      <c r="G207" s="184"/>
      <c r="H207" s="184"/>
      <c r="I207" s="184"/>
      <c r="J207" s="184"/>
      <c r="K207" s="184"/>
      <c r="L207" s="184"/>
    </row>
    <row r="208" spans="7:12" x14ac:dyDescent="0.25">
      <c r="G208" s="184"/>
      <c r="H208" s="184"/>
      <c r="I208" s="184"/>
      <c r="J208" s="184"/>
      <c r="K208" s="184"/>
      <c r="L208" s="184"/>
    </row>
    <row r="209" spans="7:12" x14ac:dyDescent="0.25">
      <c r="G209" s="184"/>
      <c r="H209" s="184"/>
      <c r="I209" s="184"/>
      <c r="J209" s="184"/>
      <c r="K209" s="184"/>
      <c r="L209" s="184"/>
    </row>
    <row r="210" spans="7:12" x14ac:dyDescent="0.25">
      <c r="G210" s="184"/>
      <c r="H210" s="184"/>
      <c r="I210" s="184"/>
      <c r="J210" s="184"/>
      <c r="K210" s="184"/>
      <c r="L210" s="184"/>
    </row>
    <row r="211" spans="7:12" x14ac:dyDescent="0.25">
      <c r="G211" s="184"/>
      <c r="H211" s="184"/>
      <c r="I211" s="184"/>
      <c r="J211" s="184"/>
      <c r="K211" s="184"/>
      <c r="L211" s="184"/>
    </row>
    <row r="212" spans="7:12" x14ac:dyDescent="0.25">
      <c r="G212" s="184"/>
      <c r="H212" s="184"/>
      <c r="I212" s="184"/>
      <c r="J212" s="184"/>
      <c r="K212" s="184"/>
      <c r="L212" s="184"/>
    </row>
    <row r="213" spans="7:12" x14ac:dyDescent="0.25">
      <c r="G213" s="184"/>
      <c r="H213" s="184"/>
      <c r="I213" s="184"/>
      <c r="J213" s="184"/>
      <c r="K213" s="184"/>
      <c r="L213" s="184"/>
    </row>
    <row r="214" spans="7:12" x14ac:dyDescent="0.25">
      <c r="G214" s="184"/>
      <c r="H214" s="184"/>
      <c r="I214" s="184"/>
      <c r="J214" s="184"/>
      <c r="K214" s="184"/>
      <c r="L214" s="184"/>
    </row>
    <row r="215" spans="7:12" x14ac:dyDescent="0.25">
      <c r="G215" s="184"/>
      <c r="H215" s="184"/>
      <c r="I215" s="184"/>
      <c r="J215" s="184"/>
      <c r="K215" s="184"/>
      <c r="L215" s="184"/>
    </row>
    <row r="216" spans="7:12" x14ac:dyDescent="0.25">
      <c r="G216" s="184"/>
      <c r="H216" s="184"/>
      <c r="I216" s="184"/>
      <c r="J216" s="184"/>
      <c r="K216" s="184"/>
      <c r="L216" s="184"/>
    </row>
    <row r="217" spans="7:12" x14ac:dyDescent="0.25">
      <c r="G217" s="184"/>
      <c r="H217" s="184"/>
      <c r="I217" s="184"/>
      <c r="J217" s="184"/>
      <c r="K217" s="184"/>
      <c r="L217" s="184"/>
    </row>
    <row r="218" spans="7:12" x14ac:dyDescent="0.25">
      <c r="G218" s="184"/>
      <c r="H218" s="184"/>
      <c r="I218" s="184"/>
      <c r="J218" s="184"/>
      <c r="K218" s="184"/>
      <c r="L218" s="184"/>
    </row>
    <row r="219" spans="7:12" x14ac:dyDescent="0.25">
      <c r="G219" s="184"/>
      <c r="H219" s="184"/>
      <c r="I219" s="184"/>
      <c r="J219" s="184"/>
      <c r="K219" s="184"/>
      <c r="L219" s="184"/>
    </row>
    <row r="220" spans="7:12" x14ac:dyDescent="0.25">
      <c r="G220" s="184"/>
      <c r="H220" s="184"/>
      <c r="I220" s="184"/>
      <c r="J220" s="184"/>
      <c r="K220" s="184"/>
      <c r="L220" s="184"/>
    </row>
    <row r="221" spans="7:12" x14ac:dyDescent="0.25">
      <c r="G221" s="184"/>
      <c r="H221" s="184"/>
      <c r="I221" s="184"/>
      <c r="J221" s="184"/>
      <c r="K221" s="184"/>
      <c r="L221" s="184"/>
    </row>
    <row r="222" spans="7:12" x14ac:dyDescent="0.25">
      <c r="G222" s="184"/>
      <c r="H222" s="184"/>
      <c r="I222" s="184"/>
      <c r="J222" s="184"/>
      <c r="K222" s="184"/>
      <c r="L222" s="184"/>
    </row>
    <row r="223" spans="7:12" x14ac:dyDescent="0.25">
      <c r="G223" s="184"/>
      <c r="H223" s="184"/>
      <c r="I223" s="184"/>
      <c r="J223" s="184"/>
      <c r="K223" s="184"/>
      <c r="L223" s="184"/>
    </row>
    <row r="224" spans="7:12" x14ac:dyDescent="0.25">
      <c r="G224" s="184"/>
      <c r="H224" s="184"/>
      <c r="I224" s="184"/>
      <c r="J224" s="184"/>
      <c r="K224" s="184"/>
      <c r="L224" s="184"/>
    </row>
    <row r="225" spans="7:12" x14ac:dyDescent="0.25">
      <c r="G225" s="184"/>
      <c r="H225" s="184"/>
      <c r="I225" s="184"/>
      <c r="J225" s="184"/>
      <c r="K225" s="184"/>
      <c r="L225" s="184"/>
    </row>
    <row r="226" spans="7:12" x14ac:dyDescent="0.25">
      <c r="G226" s="184"/>
      <c r="H226" s="184"/>
      <c r="I226" s="184"/>
      <c r="J226" s="184"/>
      <c r="K226" s="184"/>
      <c r="L226" s="184"/>
    </row>
    <row r="227" spans="7:12" x14ac:dyDescent="0.25">
      <c r="G227" s="184"/>
      <c r="H227" s="184"/>
      <c r="I227" s="184"/>
      <c r="J227" s="184"/>
      <c r="K227" s="184"/>
      <c r="L227" s="184"/>
    </row>
    <row r="228" spans="7:12" x14ac:dyDescent="0.25">
      <c r="G228" s="184"/>
      <c r="H228" s="184"/>
      <c r="I228" s="184"/>
      <c r="J228" s="184"/>
      <c r="K228" s="184"/>
      <c r="L228" s="184"/>
    </row>
    <row r="229" spans="7:12" x14ac:dyDescent="0.25">
      <c r="G229" s="184"/>
      <c r="H229" s="184"/>
      <c r="I229" s="184"/>
      <c r="J229" s="184"/>
      <c r="K229" s="184"/>
      <c r="L229" s="184"/>
    </row>
    <row r="230" spans="7:12" x14ac:dyDescent="0.25">
      <c r="G230" s="184"/>
      <c r="H230" s="184"/>
      <c r="I230" s="184"/>
      <c r="J230" s="184"/>
      <c r="K230" s="184"/>
      <c r="L230" s="184"/>
    </row>
    <row r="231" spans="7:12" x14ac:dyDescent="0.25">
      <c r="G231" s="184"/>
      <c r="H231" s="184"/>
      <c r="I231" s="184"/>
      <c r="J231" s="184"/>
      <c r="K231" s="184"/>
      <c r="L231" s="184"/>
    </row>
    <row r="232" spans="7:12" x14ac:dyDescent="0.25">
      <c r="G232" s="184"/>
      <c r="H232" s="184"/>
      <c r="I232" s="184"/>
      <c r="J232" s="184"/>
      <c r="K232" s="184"/>
      <c r="L232" s="184"/>
    </row>
    <row r="233" spans="7:12" x14ac:dyDescent="0.25">
      <c r="G233" s="184"/>
      <c r="H233" s="184"/>
      <c r="I233" s="184"/>
      <c r="J233" s="184"/>
      <c r="K233" s="184"/>
      <c r="L233" s="184"/>
    </row>
    <row r="234" spans="7:12" x14ac:dyDescent="0.25">
      <c r="G234" s="184"/>
      <c r="H234" s="184"/>
      <c r="I234" s="184"/>
      <c r="J234" s="184"/>
      <c r="K234" s="184"/>
      <c r="L234" s="184"/>
    </row>
    <row r="235" spans="7:12" x14ac:dyDescent="0.25">
      <c r="G235" s="184"/>
      <c r="H235" s="184"/>
      <c r="I235" s="184"/>
      <c r="J235" s="184"/>
      <c r="K235" s="184"/>
      <c r="L235" s="184"/>
    </row>
    <row r="236" spans="7:12" x14ac:dyDescent="0.25">
      <c r="G236" s="184"/>
      <c r="H236" s="184"/>
      <c r="I236" s="184"/>
      <c r="J236" s="184"/>
      <c r="K236" s="184"/>
      <c r="L236" s="184"/>
    </row>
    <row r="237" spans="7:12" x14ac:dyDescent="0.25">
      <c r="G237" s="184"/>
      <c r="H237" s="184"/>
      <c r="I237" s="184"/>
      <c r="J237" s="184"/>
      <c r="K237" s="184"/>
      <c r="L237" s="184"/>
    </row>
    <row r="238" spans="7:12" x14ac:dyDescent="0.25">
      <c r="G238" s="184"/>
      <c r="H238" s="184"/>
      <c r="I238" s="184"/>
      <c r="J238" s="184"/>
      <c r="K238" s="184"/>
      <c r="L238" s="184"/>
    </row>
    <row r="239" spans="7:12" x14ac:dyDescent="0.25">
      <c r="G239" s="184"/>
      <c r="H239" s="184"/>
      <c r="I239" s="184"/>
      <c r="J239" s="184"/>
      <c r="K239" s="184"/>
      <c r="L239" s="184"/>
    </row>
    <row r="240" spans="7:12" x14ac:dyDescent="0.25">
      <c r="G240" s="184"/>
      <c r="H240" s="184"/>
      <c r="I240" s="184"/>
      <c r="J240" s="184"/>
      <c r="K240" s="184"/>
      <c r="L240" s="184"/>
    </row>
    <row r="241" spans="7:12" x14ac:dyDescent="0.25">
      <c r="G241" s="184"/>
      <c r="H241" s="184"/>
      <c r="I241" s="184"/>
      <c r="J241" s="184"/>
      <c r="K241" s="184"/>
      <c r="L241" s="184"/>
    </row>
    <row r="242" spans="7:12" x14ac:dyDescent="0.25">
      <c r="G242" s="184"/>
      <c r="H242" s="184"/>
      <c r="I242" s="184"/>
      <c r="J242" s="184"/>
      <c r="K242" s="184"/>
      <c r="L242" s="184"/>
    </row>
    <row r="243" spans="7:12" x14ac:dyDescent="0.25">
      <c r="G243" s="184"/>
      <c r="H243" s="184"/>
      <c r="I243" s="184"/>
      <c r="J243" s="184"/>
      <c r="K243" s="184"/>
      <c r="L243" s="184"/>
    </row>
    <row r="244" spans="7:12" x14ac:dyDescent="0.25">
      <c r="G244" s="184"/>
      <c r="H244" s="184"/>
      <c r="I244" s="184"/>
      <c r="J244" s="184"/>
      <c r="K244" s="184"/>
      <c r="L244" s="184"/>
    </row>
    <row r="245" spans="7:12" x14ac:dyDescent="0.25">
      <c r="G245" s="184"/>
      <c r="H245" s="184"/>
      <c r="I245" s="184"/>
      <c r="J245" s="184"/>
      <c r="K245" s="184"/>
      <c r="L245" s="184"/>
    </row>
    <row r="246" spans="7:12" x14ac:dyDescent="0.25">
      <c r="G246" s="184"/>
      <c r="H246" s="184"/>
      <c r="I246" s="184"/>
      <c r="J246" s="184"/>
      <c r="K246" s="184"/>
      <c r="L246" s="184"/>
    </row>
    <row r="247" spans="7:12" x14ac:dyDescent="0.25">
      <c r="G247" s="184"/>
      <c r="H247" s="184"/>
      <c r="I247" s="184"/>
      <c r="J247" s="184"/>
      <c r="K247" s="184"/>
      <c r="L247" s="184"/>
    </row>
    <row r="248" spans="7:12" x14ac:dyDescent="0.25">
      <c r="G248" s="184"/>
      <c r="H248" s="184"/>
      <c r="I248" s="184"/>
      <c r="J248" s="184"/>
      <c r="K248" s="184"/>
      <c r="L248" s="184"/>
    </row>
    <row r="249" spans="7:12" x14ac:dyDescent="0.25">
      <c r="G249" s="184"/>
      <c r="H249" s="184"/>
      <c r="I249" s="184"/>
      <c r="J249" s="184"/>
      <c r="K249" s="184"/>
      <c r="L249" s="184"/>
    </row>
    <row r="250" spans="7:12" x14ac:dyDescent="0.25">
      <c r="G250" s="184"/>
      <c r="H250" s="184"/>
      <c r="I250" s="184"/>
      <c r="J250" s="184"/>
      <c r="K250" s="184"/>
      <c r="L250" s="184"/>
    </row>
    <row r="251" spans="7:12" x14ac:dyDescent="0.25">
      <c r="G251" s="184"/>
      <c r="H251" s="184"/>
      <c r="I251" s="184"/>
      <c r="J251" s="184"/>
      <c r="K251" s="184"/>
      <c r="L251" s="184"/>
    </row>
    <row r="252" spans="7:12" x14ac:dyDescent="0.25">
      <c r="G252" s="184"/>
      <c r="H252" s="184"/>
      <c r="I252" s="184"/>
      <c r="J252" s="184"/>
      <c r="K252" s="184"/>
      <c r="L252" s="184"/>
    </row>
    <row r="253" spans="7:12" x14ac:dyDescent="0.25">
      <c r="G253" s="184"/>
      <c r="H253" s="184"/>
      <c r="I253" s="184"/>
      <c r="J253" s="184"/>
      <c r="K253" s="184"/>
      <c r="L253" s="184"/>
    </row>
    <row r="254" spans="7:12" x14ac:dyDescent="0.25">
      <c r="G254" s="184"/>
      <c r="H254" s="184"/>
      <c r="I254" s="184"/>
      <c r="J254" s="184"/>
      <c r="K254" s="184"/>
      <c r="L254" s="184"/>
    </row>
    <row r="255" spans="7:12" x14ac:dyDescent="0.25">
      <c r="G255" s="184"/>
      <c r="H255" s="184"/>
      <c r="I255" s="184"/>
      <c r="J255" s="184"/>
      <c r="K255" s="184"/>
      <c r="L255" s="184"/>
    </row>
    <row r="256" spans="7:12" x14ac:dyDescent="0.25">
      <c r="G256" s="184"/>
      <c r="H256" s="184"/>
      <c r="I256" s="184"/>
      <c r="J256" s="184"/>
      <c r="K256" s="184"/>
      <c r="L256" s="184"/>
    </row>
    <row r="257" spans="7:12" x14ac:dyDescent="0.25">
      <c r="G257" s="184"/>
      <c r="H257" s="184"/>
      <c r="I257" s="184"/>
      <c r="J257" s="184"/>
      <c r="K257" s="184"/>
      <c r="L257" s="184"/>
    </row>
    <row r="258" spans="7:12" x14ac:dyDescent="0.25">
      <c r="G258" s="184"/>
      <c r="H258" s="184"/>
      <c r="I258" s="184"/>
      <c r="J258" s="184"/>
      <c r="K258" s="184"/>
      <c r="L258" s="184"/>
    </row>
    <row r="259" spans="7:12" x14ac:dyDescent="0.25">
      <c r="G259" s="184"/>
      <c r="H259" s="184"/>
      <c r="I259" s="184"/>
      <c r="J259" s="184"/>
      <c r="K259" s="184"/>
      <c r="L259" s="184"/>
    </row>
    <row r="260" spans="7:12" x14ac:dyDescent="0.25">
      <c r="G260" s="184"/>
      <c r="H260" s="184"/>
      <c r="I260" s="184"/>
      <c r="J260" s="184"/>
      <c r="K260" s="184"/>
      <c r="L260" s="184"/>
    </row>
    <row r="261" spans="7:12" x14ac:dyDescent="0.25">
      <c r="G261" s="184"/>
      <c r="H261" s="184"/>
      <c r="I261" s="184"/>
      <c r="J261" s="184"/>
      <c r="K261" s="184"/>
      <c r="L261" s="184"/>
    </row>
    <row r="262" spans="7:12" x14ac:dyDescent="0.25">
      <c r="G262" s="184"/>
      <c r="H262" s="184"/>
      <c r="I262" s="184"/>
      <c r="J262" s="184"/>
      <c r="K262" s="184"/>
      <c r="L262" s="184"/>
    </row>
    <row r="263" spans="7:12" x14ac:dyDescent="0.25">
      <c r="G263" s="184"/>
      <c r="H263" s="184"/>
      <c r="I263" s="184"/>
      <c r="J263" s="184"/>
      <c r="K263" s="184"/>
      <c r="L263" s="184"/>
    </row>
    <row r="264" spans="7:12" x14ac:dyDescent="0.25">
      <c r="G264" s="184"/>
      <c r="H264" s="184"/>
      <c r="I264" s="184"/>
      <c r="J264" s="184"/>
      <c r="K264" s="184"/>
      <c r="L264" s="184"/>
    </row>
    <row r="265" spans="7:12" x14ac:dyDescent="0.25">
      <c r="G265" s="184"/>
      <c r="H265" s="184"/>
      <c r="I265" s="184"/>
      <c r="J265" s="184"/>
      <c r="K265" s="184"/>
      <c r="L265" s="184"/>
    </row>
    <row r="266" spans="7:12" x14ac:dyDescent="0.25">
      <c r="G266" s="184"/>
      <c r="H266" s="184"/>
      <c r="I266" s="184"/>
      <c r="J266" s="184"/>
      <c r="K266" s="184"/>
      <c r="L266" s="184"/>
    </row>
    <row r="267" spans="7:12" x14ac:dyDescent="0.25">
      <c r="G267" s="184"/>
      <c r="H267" s="184"/>
      <c r="I267" s="184"/>
      <c r="J267" s="184"/>
      <c r="K267" s="184"/>
      <c r="L267" s="184"/>
    </row>
    <row r="268" spans="7:12" x14ac:dyDescent="0.25">
      <c r="G268" s="184"/>
      <c r="H268" s="184"/>
      <c r="I268" s="184"/>
      <c r="J268" s="184"/>
      <c r="K268" s="184"/>
      <c r="L268" s="184"/>
    </row>
    <row r="269" spans="7:12" x14ac:dyDescent="0.25">
      <c r="G269" s="184"/>
      <c r="H269" s="184"/>
      <c r="I269" s="184"/>
      <c r="J269" s="184"/>
      <c r="K269" s="184"/>
      <c r="L269" s="184"/>
    </row>
    <row r="270" spans="7:12" x14ac:dyDescent="0.25">
      <c r="G270" s="184"/>
      <c r="H270" s="184"/>
      <c r="I270" s="184"/>
      <c r="J270" s="184"/>
      <c r="K270" s="184"/>
      <c r="L270" s="184"/>
    </row>
    <row r="271" spans="7:12" x14ac:dyDescent="0.25">
      <c r="G271" s="184"/>
      <c r="H271" s="184"/>
      <c r="I271" s="184"/>
      <c r="J271" s="184"/>
      <c r="K271" s="184"/>
      <c r="L271" s="184"/>
    </row>
    <row r="272" spans="7:12" x14ac:dyDescent="0.25">
      <c r="G272" s="184"/>
      <c r="H272" s="184"/>
      <c r="I272" s="184"/>
      <c r="J272" s="184"/>
      <c r="K272" s="184"/>
      <c r="L272" s="184"/>
    </row>
    <row r="273" spans="7:12" x14ac:dyDescent="0.25">
      <c r="G273" s="184"/>
      <c r="H273" s="184"/>
      <c r="I273" s="184"/>
      <c r="J273" s="184"/>
      <c r="K273" s="184"/>
      <c r="L273" s="184"/>
    </row>
    <row r="274" spans="7:12" x14ac:dyDescent="0.25">
      <c r="G274" s="184"/>
      <c r="H274" s="184"/>
      <c r="I274" s="184"/>
      <c r="J274" s="184"/>
      <c r="K274" s="184"/>
      <c r="L274" s="184"/>
    </row>
    <row r="275" spans="7:12" x14ac:dyDescent="0.25">
      <c r="G275" s="184"/>
      <c r="H275" s="184"/>
      <c r="I275" s="184"/>
      <c r="J275" s="184"/>
      <c r="K275" s="184"/>
      <c r="L275" s="184"/>
    </row>
    <row r="276" spans="7:12" x14ac:dyDescent="0.25">
      <c r="G276" s="184"/>
      <c r="H276" s="184"/>
      <c r="I276" s="184"/>
      <c r="J276" s="184"/>
      <c r="K276" s="184"/>
      <c r="L276" s="184"/>
    </row>
    <row r="277" spans="7:12" x14ac:dyDescent="0.25">
      <c r="G277" s="184"/>
      <c r="H277" s="184"/>
      <c r="I277" s="184"/>
      <c r="J277" s="184"/>
      <c r="K277" s="184"/>
      <c r="L277" s="184"/>
    </row>
    <row r="278" spans="7:12" x14ac:dyDescent="0.25">
      <c r="G278" s="184"/>
      <c r="H278" s="184"/>
      <c r="I278" s="184"/>
      <c r="J278" s="184"/>
      <c r="K278" s="184"/>
      <c r="L278" s="184"/>
    </row>
    <row r="279" spans="7:12" x14ac:dyDescent="0.25">
      <c r="G279" s="184"/>
      <c r="H279" s="184"/>
      <c r="I279" s="184"/>
      <c r="J279" s="184"/>
      <c r="K279" s="184"/>
      <c r="L279" s="184"/>
    </row>
    <row r="280" spans="7:12" x14ac:dyDescent="0.25">
      <c r="G280" s="184"/>
      <c r="H280" s="184"/>
      <c r="I280" s="184"/>
      <c r="J280" s="184"/>
      <c r="K280" s="184"/>
      <c r="L280" s="184"/>
    </row>
    <row r="281" spans="7:12" x14ac:dyDescent="0.25">
      <c r="G281" s="184"/>
      <c r="H281" s="184"/>
      <c r="I281" s="184"/>
      <c r="J281" s="184"/>
      <c r="K281" s="184"/>
      <c r="L281" s="184"/>
    </row>
    <row r="282" spans="7:12" x14ac:dyDescent="0.25">
      <c r="G282" s="184"/>
      <c r="H282" s="184"/>
      <c r="I282" s="184"/>
      <c r="J282" s="184"/>
      <c r="K282" s="184"/>
      <c r="L282" s="184"/>
    </row>
    <row r="283" spans="7:12" x14ac:dyDescent="0.25">
      <c r="G283" s="184"/>
      <c r="H283" s="184"/>
      <c r="I283" s="184"/>
      <c r="J283" s="184"/>
      <c r="K283" s="184"/>
      <c r="L283" s="184"/>
    </row>
    <row r="284" spans="7:12" x14ac:dyDescent="0.25">
      <c r="G284" s="184"/>
      <c r="H284" s="184"/>
      <c r="I284" s="184"/>
      <c r="J284" s="184"/>
      <c r="K284" s="184"/>
      <c r="L284" s="184"/>
    </row>
    <row r="285" spans="7:12" x14ac:dyDescent="0.25">
      <c r="G285" s="184"/>
      <c r="H285" s="184"/>
      <c r="I285" s="184"/>
      <c r="J285" s="184"/>
      <c r="K285" s="184"/>
      <c r="L285" s="184"/>
    </row>
    <row r="286" spans="7:12" x14ac:dyDescent="0.25">
      <c r="G286" s="184"/>
      <c r="H286" s="184"/>
      <c r="I286" s="184"/>
      <c r="J286" s="184"/>
      <c r="K286" s="184"/>
      <c r="L286" s="184"/>
    </row>
    <row r="287" spans="7:12" x14ac:dyDescent="0.25">
      <c r="G287" s="184"/>
      <c r="H287" s="184"/>
      <c r="I287" s="184"/>
      <c r="J287" s="184"/>
      <c r="K287" s="184"/>
      <c r="L287" s="184"/>
    </row>
    <row r="288" spans="7:12" x14ac:dyDescent="0.25">
      <c r="G288" s="184"/>
      <c r="H288" s="184"/>
      <c r="I288" s="184"/>
      <c r="J288" s="184"/>
      <c r="K288" s="184"/>
      <c r="L288" s="184"/>
    </row>
    <row r="289" spans="7:12" x14ac:dyDescent="0.25">
      <c r="G289" s="184"/>
      <c r="H289" s="184"/>
      <c r="I289" s="184"/>
      <c r="J289" s="184"/>
      <c r="K289" s="184"/>
      <c r="L289" s="184"/>
    </row>
    <row r="290" spans="7:12" x14ac:dyDescent="0.25">
      <c r="G290" s="184"/>
      <c r="H290" s="184"/>
      <c r="I290" s="184"/>
      <c r="J290" s="184"/>
      <c r="K290" s="184"/>
      <c r="L290" s="184"/>
    </row>
    <row r="291" spans="7:12" x14ac:dyDescent="0.25">
      <c r="G291" s="184"/>
      <c r="H291" s="184"/>
      <c r="I291" s="184"/>
      <c r="J291" s="184"/>
      <c r="K291" s="184"/>
      <c r="L291" s="184"/>
    </row>
    <row r="292" spans="7:12" x14ac:dyDescent="0.25">
      <c r="G292" s="184"/>
      <c r="H292" s="184"/>
      <c r="I292" s="184"/>
      <c r="J292" s="184"/>
      <c r="K292" s="184"/>
      <c r="L292" s="184"/>
    </row>
    <row r="293" spans="7:12" x14ac:dyDescent="0.25">
      <c r="G293" s="184"/>
      <c r="H293" s="184"/>
      <c r="I293" s="184"/>
      <c r="J293" s="184"/>
      <c r="K293" s="184"/>
      <c r="L293" s="184"/>
    </row>
    <row r="294" spans="7:12" x14ac:dyDescent="0.25">
      <c r="G294" s="184"/>
      <c r="H294" s="184"/>
      <c r="I294" s="184"/>
      <c r="J294" s="184"/>
      <c r="K294" s="184"/>
      <c r="L294" s="184"/>
    </row>
    <row r="295" spans="7:12" x14ac:dyDescent="0.25">
      <c r="G295" s="184"/>
      <c r="H295" s="184"/>
      <c r="I295" s="184"/>
      <c r="J295" s="184"/>
      <c r="K295" s="184"/>
      <c r="L295" s="184"/>
    </row>
    <row r="296" spans="7:12" x14ac:dyDescent="0.25">
      <c r="G296" s="184"/>
      <c r="H296" s="184"/>
      <c r="I296" s="184"/>
      <c r="J296" s="184"/>
      <c r="K296" s="184"/>
      <c r="L296" s="184"/>
    </row>
    <row r="297" spans="7:12" x14ac:dyDescent="0.25">
      <c r="G297" s="184"/>
      <c r="H297" s="184"/>
      <c r="I297" s="184"/>
      <c r="J297" s="184"/>
      <c r="K297" s="184"/>
      <c r="L297" s="184"/>
    </row>
    <row r="298" spans="7:12" x14ac:dyDescent="0.25">
      <c r="G298" s="184"/>
      <c r="H298" s="184"/>
      <c r="I298" s="184"/>
      <c r="J298" s="184"/>
      <c r="K298" s="184"/>
      <c r="L298" s="184"/>
    </row>
    <row r="299" spans="7:12" x14ac:dyDescent="0.25">
      <c r="G299" s="184"/>
      <c r="H299" s="184"/>
      <c r="I299" s="184"/>
      <c r="J299" s="184"/>
      <c r="K299" s="184"/>
      <c r="L299" s="184"/>
    </row>
    <row r="300" spans="7:12" x14ac:dyDescent="0.25">
      <c r="G300" s="184"/>
      <c r="H300" s="184"/>
      <c r="I300" s="184"/>
      <c r="J300" s="184"/>
      <c r="K300" s="184"/>
      <c r="L300" s="184"/>
    </row>
    <row r="301" spans="7:12" x14ac:dyDescent="0.25">
      <c r="G301" s="184"/>
      <c r="H301" s="184"/>
      <c r="I301" s="184"/>
      <c r="J301" s="184"/>
      <c r="K301" s="184"/>
      <c r="L301" s="184"/>
    </row>
    <row r="302" spans="7:12" x14ac:dyDescent="0.25">
      <c r="G302" s="184"/>
      <c r="H302" s="184"/>
      <c r="I302" s="184"/>
      <c r="J302" s="184"/>
      <c r="K302" s="184"/>
      <c r="L302" s="184"/>
    </row>
    <row r="303" spans="7:12" x14ac:dyDescent="0.25">
      <c r="G303" s="184"/>
      <c r="H303" s="184"/>
      <c r="I303" s="184"/>
      <c r="J303" s="184"/>
      <c r="K303" s="184"/>
      <c r="L303" s="184"/>
    </row>
    <row r="304" spans="7:12" x14ac:dyDescent="0.25">
      <c r="G304" s="184"/>
      <c r="H304" s="184"/>
      <c r="I304" s="184"/>
      <c r="J304" s="184"/>
      <c r="K304" s="184"/>
      <c r="L304" s="184"/>
    </row>
    <row r="305" spans="7:12" x14ac:dyDescent="0.25">
      <c r="G305" s="184"/>
      <c r="H305" s="184"/>
      <c r="I305" s="184"/>
      <c r="J305" s="184"/>
      <c r="K305" s="184"/>
      <c r="L305" s="184"/>
    </row>
    <row r="306" spans="7:12" x14ac:dyDescent="0.25">
      <c r="G306" s="184"/>
      <c r="H306" s="184"/>
      <c r="I306" s="184"/>
      <c r="J306" s="184"/>
      <c r="K306" s="184"/>
      <c r="L306" s="184"/>
    </row>
    <row r="307" spans="7:12" x14ac:dyDescent="0.25">
      <c r="G307" s="184"/>
      <c r="H307" s="184"/>
      <c r="I307" s="184"/>
      <c r="J307" s="184"/>
      <c r="K307" s="184"/>
      <c r="L307" s="184"/>
    </row>
    <row r="308" spans="7:12" x14ac:dyDescent="0.25">
      <c r="G308" s="184"/>
      <c r="H308" s="184"/>
      <c r="I308" s="184"/>
      <c r="J308" s="184"/>
      <c r="K308" s="184"/>
      <c r="L308" s="184"/>
    </row>
    <row r="309" spans="7:12" x14ac:dyDescent="0.25">
      <c r="G309" s="184"/>
      <c r="H309" s="184"/>
      <c r="I309" s="184"/>
      <c r="J309" s="184"/>
      <c r="K309" s="184"/>
      <c r="L309" s="184"/>
    </row>
    <row r="310" spans="7:12" x14ac:dyDescent="0.25">
      <c r="G310" s="184"/>
      <c r="H310" s="184"/>
      <c r="I310" s="184"/>
      <c r="J310" s="184"/>
      <c r="K310" s="184"/>
      <c r="L310" s="184"/>
    </row>
    <row r="311" spans="7:12" x14ac:dyDescent="0.25">
      <c r="G311" s="184"/>
      <c r="H311" s="184"/>
      <c r="I311" s="184"/>
      <c r="J311" s="184"/>
      <c r="K311" s="184"/>
      <c r="L311" s="184"/>
    </row>
    <row r="312" spans="7:12" x14ac:dyDescent="0.25">
      <c r="G312" s="184"/>
      <c r="H312" s="184"/>
      <c r="I312" s="184"/>
      <c r="J312" s="184"/>
      <c r="K312" s="184"/>
      <c r="L312" s="184"/>
    </row>
    <row r="313" spans="7:12" x14ac:dyDescent="0.25">
      <c r="G313" s="184"/>
      <c r="H313" s="184"/>
      <c r="I313" s="184"/>
      <c r="J313" s="184"/>
      <c r="K313" s="184"/>
      <c r="L313" s="184"/>
    </row>
    <row r="314" spans="7:12" x14ac:dyDescent="0.25">
      <c r="G314" s="184"/>
      <c r="H314" s="184"/>
      <c r="I314" s="184"/>
      <c r="J314" s="184"/>
      <c r="K314" s="184"/>
      <c r="L314" s="184"/>
    </row>
    <row r="315" spans="7:12" x14ac:dyDescent="0.25">
      <c r="G315" s="184"/>
      <c r="H315" s="184"/>
      <c r="I315" s="184"/>
      <c r="J315" s="184"/>
      <c r="K315" s="184"/>
      <c r="L315" s="184"/>
    </row>
    <row r="316" spans="7:12" x14ac:dyDescent="0.25">
      <c r="G316" s="184"/>
      <c r="H316" s="184"/>
      <c r="I316" s="184"/>
      <c r="J316" s="184"/>
      <c r="K316" s="184"/>
      <c r="L316" s="184"/>
    </row>
    <row r="317" spans="7:12" x14ac:dyDescent="0.25">
      <c r="G317" s="184"/>
      <c r="H317" s="184"/>
      <c r="I317" s="184"/>
      <c r="J317" s="184"/>
      <c r="K317" s="184"/>
      <c r="L317" s="184"/>
    </row>
    <row r="318" spans="7:12" x14ac:dyDescent="0.25">
      <c r="G318" s="184"/>
      <c r="H318" s="184"/>
      <c r="I318" s="184"/>
      <c r="J318" s="184"/>
      <c r="K318" s="184"/>
      <c r="L318" s="184"/>
    </row>
    <row r="319" spans="7:12" x14ac:dyDescent="0.25">
      <c r="G319" s="184"/>
      <c r="H319" s="184"/>
      <c r="I319" s="184"/>
      <c r="J319" s="184"/>
      <c r="K319" s="184"/>
      <c r="L319" s="184"/>
    </row>
    <row r="320" spans="7:12" x14ac:dyDescent="0.25">
      <c r="G320" s="184"/>
      <c r="H320" s="184"/>
      <c r="I320" s="184"/>
      <c r="J320" s="184"/>
      <c r="K320" s="184"/>
      <c r="L320" s="184"/>
    </row>
    <row r="321" spans="7:12" x14ac:dyDescent="0.25">
      <c r="G321" s="184"/>
      <c r="H321" s="184"/>
      <c r="I321" s="184"/>
      <c r="J321" s="184"/>
      <c r="K321" s="184"/>
      <c r="L321" s="184"/>
    </row>
    <row r="322" spans="7:12" x14ac:dyDescent="0.25">
      <c r="G322" s="184"/>
      <c r="H322" s="184"/>
      <c r="I322" s="184"/>
      <c r="J322" s="184"/>
      <c r="K322" s="184"/>
      <c r="L322" s="184"/>
    </row>
    <row r="323" spans="7:12" x14ac:dyDescent="0.25">
      <c r="G323" s="184"/>
      <c r="H323" s="184"/>
      <c r="I323" s="184"/>
      <c r="J323" s="184"/>
      <c r="K323" s="184"/>
      <c r="L323" s="184"/>
    </row>
    <row r="324" spans="7:12" x14ac:dyDescent="0.25">
      <c r="G324" s="184"/>
      <c r="H324" s="184"/>
      <c r="I324" s="184"/>
      <c r="J324" s="184"/>
      <c r="K324" s="184"/>
      <c r="L324" s="184"/>
    </row>
    <row r="325" spans="7:12" x14ac:dyDescent="0.25">
      <c r="G325" s="184"/>
      <c r="H325" s="184"/>
      <c r="I325" s="184"/>
      <c r="J325" s="184"/>
      <c r="K325" s="184"/>
      <c r="L325" s="184"/>
    </row>
    <row r="326" spans="7:12" x14ac:dyDescent="0.25">
      <c r="G326" s="184"/>
      <c r="H326" s="184"/>
      <c r="I326" s="184"/>
      <c r="J326" s="184"/>
      <c r="K326" s="184"/>
      <c r="L326" s="184"/>
    </row>
    <row r="327" spans="7:12" x14ac:dyDescent="0.25">
      <c r="G327" s="184"/>
      <c r="H327" s="184"/>
      <c r="I327" s="184"/>
      <c r="J327" s="184"/>
      <c r="K327" s="184"/>
      <c r="L327" s="184"/>
    </row>
    <row r="328" spans="7:12" x14ac:dyDescent="0.25">
      <c r="G328" s="184"/>
      <c r="H328" s="184"/>
      <c r="I328" s="184"/>
      <c r="J328" s="184"/>
      <c r="K328" s="184"/>
      <c r="L328" s="184"/>
    </row>
    <row r="329" spans="7:12" x14ac:dyDescent="0.25">
      <c r="G329" s="184"/>
      <c r="H329" s="184"/>
      <c r="I329" s="184"/>
      <c r="J329" s="184"/>
      <c r="K329" s="184"/>
      <c r="L329" s="184"/>
    </row>
    <row r="330" spans="7:12" x14ac:dyDescent="0.25">
      <c r="G330" s="184"/>
      <c r="H330" s="184"/>
      <c r="I330" s="184"/>
      <c r="J330" s="184"/>
      <c r="K330" s="184"/>
      <c r="L330" s="184"/>
    </row>
    <row r="331" spans="7:12" x14ac:dyDescent="0.25">
      <c r="G331" s="184"/>
      <c r="H331" s="184"/>
      <c r="I331" s="184"/>
      <c r="J331" s="184"/>
      <c r="K331" s="184"/>
      <c r="L331" s="184"/>
    </row>
    <row r="332" spans="7:12" x14ac:dyDescent="0.25">
      <c r="G332" s="184"/>
      <c r="H332" s="184"/>
      <c r="I332" s="184"/>
      <c r="J332" s="184"/>
      <c r="K332" s="184"/>
      <c r="L332" s="184"/>
    </row>
    <row r="333" spans="7:12" x14ac:dyDescent="0.25">
      <c r="G333" s="184"/>
      <c r="H333" s="184"/>
      <c r="I333" s="184"/>
      <c r="J333" s="184"/>
      <c r="K333" s="184"/>
      <c r="L333" s="184"/>
    </row>
    <row r="334" spans="7:12" x14ac:dyDescent="0.25">
      <c r="G334" s="184"/>
      <c r="H334" s="184"/>
      <c r="I334" s="184"/>
      <c r="J334" s="184"/>
      <c r="K334" s="184"/>
      <c r="L334" s="184"/>
    </row>
    <row r="335" spans="7:12" x14ac:dyDescent="0.25">
      <c r="G335" s="184"/>
      <c r="H335" s="184"/>
      <c r="I335" s="184"/>
      <c r="J335" s="184"/>
      <c r="K335" s="184"/>
      <c r="L335" s="184"/>
    </row>
    <row r="336" spans="7:12" x14ac:dyDescent="0.25">
      <c r="G336" s="184"/>
      <c r="H336" s="184"/>
      <c r="I336" s="184"/>
      <c r="J336" s="184"/>
      <c r="K336" s="184"/>
      <c r="L336" s="184"/>
    </row>
    <row r="337" spans="7:12" x14ac:dyDescent="0.25">
      <c r="G337" s="184"/>
      <c r="H337" s="184"/>
      <c r="I337" s="184"/>
      <c r="J337" s="184"/>
      <c r="K337" s="184"/>
      <c r="L337" s="184"/>
    </row>
    <row r="338" spans="7:12" x14ac:dyDescent="0.25">
      <c r="G338" s="184"/>
      <c r="H338" s="184"/>
      <c r="I338" s="184"/>
      <c r="J338" s="184"/>
      <c r="K338" s="184"/>
      <c r="L338" s="184"/>
    </row>
    <row r="339" spans="7:12" x14ac:dyDescent="0.25">
      <c r="G339" s="184"/>
      <c r="H339" s="184"/>
      <c r="I339" s="184"/>
      <c r="J339" s="184"/>
      <c r="K339" s="184"/>
      <c r="L339" s="184"/>
    </row>
    <row r="340" spans="7:12" x14ac:dyDescent="0.25">
      <c r="G340" s="184"/>
      <c r="H340" s="184"/>
      <c r="I340" s="184"/>
      <c r="J340" s="184"/>
      <c r="K340" s="184"/>
      <c r="L340" s="184"/>
    </row>
    <row r="341" spans="7:12" x14ac:dyDescent="0.25">
      <c r="G341" s="184"/>
      <c r="H341" s="184"/>
      <c r="I341" s="184"/>
      <c r="J341" s="184"/>
      <c r="K341" s="184"/>
      <c r="L341" s="184"/>
    </row>
    <row r="342" spans="7:12" x14ac:dyDescent="0.25">
      <c r="G342" s="184"/>
      <c r="H342" s="184"/>
      <c r="I342" s="184"/>
      <c r="J342" s="184"/>
      <c r="K342" s="184"/>
      <c r="L342" s="184"/>
    </row>
    <row r="343" spans="7:12" x14ac:dyDescent="0.25">
      <c r="G343" s="184"/>
      <c r="H343" s="184"/>
      <c r="I343" s="184"/>
      <c r="J343" s="184"/>
      <c r="K343" s="184"/>
      <c r="L343" s="184"/>
    </row>
    <row r="344" spans="7:12" x14ac:dyDescent="0.25">
      <c r="G344" s="184"/>
      <c r="H344" s="184"/>
      <c r="I344" s="184"/>
      <c r="J344" s="184"/>
      <c r="K344" s="184"/>
      <c r="L344" s="184"/>
    </row>
    <row r="345" spans="7:12" x14ac:dyDescent="0.25">
      <c r="G345" s="184"/>
      <c r="H345" s="184"/>
      <c r="I345" s="184"/>
      <c r="J345" s="184"/>
      <c r="K345" s="184"/>
      <c r="L345" s="184"/>
    </row>
    <row r="346" spans="7:12" x14ac:dyDescent="0.25">
      <c r="G346" s="184"/>
      <c r="H346" s="184"/>
      <c r="I346" s="184"/>
      <c r="J346" s="184"/>
      <c r="K346" s="184"/>
      <c r="L346" s="184"/>
    </row>
    <row r="347" spans="7:12" x14ac:dyDescent="0.25">
      <c r="G347" s="184"/>
      <c r="H347" s="184"/>
      <c r="I347" s="184"/>
      <c r="J347" s="184"/>
      <c r="K347" s="184"/>
      <c r="L347" s="184"/>
    </row>
    <row r="348" spans="7:12" x14ac:dyDescent="0.25">
      <c r="G348" s="184"/>
      <c r="H348" s="184"/>
      <c r="I348" s="184"/>
      <c r="J348" s="184"/>
      <c r="K348" s="184"/>
      <c r="L348" s="184"/>
    </row>
    <row r="349" spans="7:12" x14ac:dyDescent="0.25">
      <c r="G349" s="184"/>
      <c r="H349" s="184"/>
      <c r="I349" s="184"/>
      <c r="J349" s="184"/>
      <c r="K349" s="184"/>
      <c r="L349" s="184"/>
    </row>
    <row r="350" spans="7:12" x14ac:dyDescent="0.25">
      <c r="G350" s="184"/>
      <c r="H350" s="184"/>
      <c r="I350" s="184"/>
      <c r="J350" s="184"/>
      <c r="K350" s="184"/>
      <c r="L350" s="184"/>
    </row>
    <row r="351" spans="7:12" x14ac:dyDescent="0.25">
      <c r="G351" s="184"/>
      <c r="H351" s="184"/>
      <c r="I351" s="184"/>
      <c r="J351" s="184"/>
      <c r="K351" s="184"/>
      <c r="L351" s="184"/>
    </row>
    <row r="352" spans="7:12" x14ac:dyDescent="0.25">
      <c r="G352" s="184"/>
      <c r="H352" s="184"/>
      <c r="I352" s="184"/>
      <c r="J352" s="184"/>
      <c r="K352" s="184"/>
      <c r="L352" s="184"/>
    </row>
    <row r="353" spans="7:12" x14ac:dyDescent="0.25">
      <c r="G353" s="184"/>
      <c r="H353" s="184"/>
      <c r="I353" s="184"/>
      <c r="J353" s="184"/>
      <c r="K353" s="184"/>
      <c r="L353" s="184"/>
    </row>
    <row r="354" spans="7:12" x14ac:dyDescent="0.25">
      <c r="G354" s="184"/>
      <c r="H354" s="184"/>
      <c r="I354" s="184"/>
      <c r="J354" s="184"/>
      <c r="K354" s="184"/>
      <c r="L354" s="184"/>
    </row>
    <row r="355" spans="7:12" x14ac:dyDescent="0.25">
      <c r="G355" s="184"/>
      <c r="H355" s="184"/>
      <c r="I355" s="184"/>
      <c r="J355" s="184"/>
      <c r="K355" s="184"/>
      <c r="L355" s="184"/>
    </row>
    <row r="356" spans="7:12" x14ac:dyDescent="0.25">
      <c r="G356" s="184"/>
      <c r="H356" s="184"/>
      <c r="I356" s="184"/>
      <c r="J356" s="184"/>
      <c r="K356" s="184"/>
      <c r="L356" s="184"/>
    </row>
    <row r="357" spans="7:12" x14ac:dyDescent="0.25">
      <c r="G357" s="184"/>
      <c r="H357" s="184"/>
      <c r="I357" s="184"/>
      <c r="J357" s="184"/>
      <c r="K357" s="184"/>
      <c r="L357" s="184"/>
    </row>
    <row r="358" spans="7:12" x14ac:dyDescent="0.25">
      <c r="G358" s="184"/>
      <c r="H358" s="184"/>
      <c r="I358" s="184"/>
      <c r="J358" s="184"/>
      <c r="K358" s="184"/>
      <c r="L358" s="184"/>
    </row>
    <row r="359" spans="7:12" x14ac:dyDescent="0.25">
      <c r="G359" s="184"/>
      <c r="H359" s="184"/>
      <c r="I359" s="184"/>
      <c r="J359" s="184"/>
      <c r="K359" s="184"/>
      <c r="L359" s="184"/>
    </row>
    <row r="360" spans="7:12" x14ac:dyDescent="0.25">
      <c r="G360" s="184"/>
      <c r="H360" s="184"/>
      <c r="I360" s="184"/>
      <c r="J360" s="184"/>
      <c r="K360" s="184"/>
      <c r="L360" s="184"/>
    </row>
    <row r="361" spans="7:12" x14ac:dyDescent="0.25">
      <c r="G361" s="184"/>
      <c r="H361" s="184"/>
      <c r="I361" s="184"/>
      <c r="J361" s="184"/>
      <c r="K361" s="184"/>
      <c r="L361" s="184"/>
    </row>
    <row r="362" spans="7:12" x14ac:dyDescent="0.25">
      <c r="G362" s="184"/>
      <c r="H362" s="184"/>
      <c r="I362" s="184"/>
      <c r="J362" s="184"/>
      <c r="K362" s="184"/>
      <c r="L362" s="184"/>
    </row>
    <row r="363" spans="7:12" x14ac:dyDescent="0.25">
      <c r="G363" s="184"/>
      <c r="H363" s="184"/>
      <c r="I363" s="184"/>
      <c r="J363" s="184"/>
      <c r="K363" s="184"/>
      <c r="L363" s="184"/>
    </row>
    <row r="364" spans="7:12" x14ac:dyDescent="0.25">
      <c r="G364" s="184"/>
      <c r="H364" s="184"/>
      <c r="I364" s="184"/>
      <c r="J364" s="184"/>
      <c r="K364" s="184"/>
      <c r="L364" s="184"/>
    </row>
    <row r="365" spans="7:12" x14ac:dyDescent="0.25">
      <c r="G365" s="184"/>
      <c r="H365" s="184"/>
      <c r="I365" s="184"/>
      <c r="J365" s="184"/>
      <c r="K365" s="184"/>
      <c r="L365" s="184"/>
    </row>
    <row r="366" spans="7:12" x14ac:dyDescent="0.25">
      <c r="G366" s="184"/>
      <c r="H366" s="184"/>
      <c r="I366" s="184"/>
      <c r="J366" s="184"/>
      <c r="K366" s="184"/>
      <c r="L366" s="184"/>
    </row>
    <row r="367" spans="7:12" x14ac:dyDescent="0.25">
      <c r="G367" s="184"/>
      <c r="H367" s="184"/>
      <c r="I367" s="184"/>
      <c r="J367" s="184"/>
      <c r="K367" s="184"/>
      <c r="L367" s="184"/>
    </row>
    <row r="368" spans="7:12" x14ac:dyDescent="0.25">
      <c r="G368" s="184"/>
      <c r="H368" s="184"/>
      <c r="I368" s="184"/>
      <c r="J368" s="184"/>
      <c r="K368" s="184"/>
      <c r="L368" s="184"/>
    </row>
    <row r="369" spans="7:12" x14ac:dyDescent="0.25">
      <c r="G369" s="184"/>
      <c r="H369" s="184"/>
      <c r="I369" s="184"/>
      <c r="J369" s="184"/>
      <c r="K369" s="184"/>
      <c r="L369" s="184"/>
    </row>
    <row r="370" spans="7:12" x14ac:dyDescent="0.25">
      <c r="G370" s="184"/>
      <c r="H370" s="184"/>
      <c r="I370" s="184"/>
      <c r="J370" s="184"/>
      <c r="K370" s="184"/>
      <c r="L370" s="184"/>
    </row>
    <row r="371" spans="7:12" x14ac:dyDescent="0.25">
      <c r="G371" s="184"/>
      <c r="H371" s="184"/>
      <c r="I371" s="184"/>
      <c r="J371" s="184"/>
      <c r="K371" s="184"/>
      <c r="L371" s="184"/>
    </row>
    <row r="372" spans="7:12" x14ac:dyDescent="0.25">
      <c r="G372" s="184"/>
      <c r="H372" s="184"/>
      <c r="I372" s="184"/>
      <c r="J372" s="184"/>
      <c r="K372" s="184"/>
      <c r="L372" s="184"/>
    </row>
    <row r="373" spans="7:12" x14ac:dyDescent="0.25">
      <c r="G373" s="184"/>
      <c r="H373" s="184"/>
      <c r="I373" s="184"/>
      <c r="J373" s="184"/>
      <c r="K373" s="184"/>
      <c r="L373" s="184"/>
    </row>
    <row r="374" spans="7:12" x14ac:dyDescent="0.25">
      <c r="G374" s="184"/>
      <c r="H374" s="184"/>
      <c r="I374" s="184"/>
      <c r="J374" s="184"/>
      <c r="K374" s="184"/>
      <c r="L374" s="184"/>
    </row>
    <row r="375" spans="7:12" x14ac:dyDescent="0.25">
      <c r="G375" s="184"/>
      <c r="H375" s="184"/>
      <c r="I375" s="184"/>
      <c r="J375" s="184"/>
      <c r="K375" s="184"/>
      <c r="L375" s="184"/>
    </row>
    <row r="376" spans="7:12" x14ac:dyDescent="0.25">
      <c r="G376" s="184"/>
      <c r="H376" s="184"/>
      <c r="I376" s="184"/>
      <c r="J376" s="184"/>
      <c r="K376" s="184"/>
      <c r="L376" s="184"/>
    </row>
    <row r="377" spans="7:12" x14ac:dyDescent="0.25">
      <c r="G377" s="184"/>
      <c r="H377" s="184"/>
      <c r="I377" s="184"/>
      <c r="J377" s="184"/>
      <c r="K377" s="184"/>
      <c r="L377" s="184"/>
    </row>
    <row r="378" spans="7:12" x14ac:dyDescent="0.25">
      <c r="G378" s="184"/>
      <c r="H378" s="184"/>
      <c r="I378" s="184"/>
      <c r="J378" s="184"/>
      <c r="K378" s="184"/>
      <c r="L378" s="184"/>
    </row>
    <row r="379" spans="7:12" x14ac:dyDescent="0.25">
      <c r="G379" s="184"/>
      <c r="H379" s="184"/>
      <c r="I379" s="184"/>
      <c r="J379" s="184"/>
      <c r="K379" s="184"/>
      <c r="L379" s="184"/>
    </row>
    <row r="380" spans="7:12" x14ac:dyDescent="0.25">
      <c r="G380" s="184"/>
      <c r="H380" s="184"/>
      <c r="I380" s="184"/>
      <c r="J380" s="184"/>
      <c r="K380" s="184"/>
      <c r="L380" s="184"/>
    </row>
    <row r="381" spans="7:12" x14ac:dyDescent="0.25">
      <c r="G381" s="184"/>
      <c r="H381" s="184"/>
      <c r="I381" s="184"/>
      <c r="J381" s="184"/>
      <c r="K381" s="184"/>
      <c r="L381" s="184"/>
    </row>
    <row r="382" spans="7:12" x14ac:dyDescent="0.25">
      <c r="G382" s="184"/>
      <c r="H382" s="184"/>
      <c r="I382" s="184"/>
      <c r="J382" s="184"/>
      <c r="K382" s="184"/>
      <c r="L382" s="184"/>
    </row>
    <row r="383" spans="7:12" x14ac:dyDescent="0.25">
      <c r="G383" s="184"/>
      <c r="H383" s="184"/>
      <c r="I383" s="184"/>
      <c r="J383" s="184"/>
      <c r="K383" s="184"/>
      <c r="L383" s="184"/>
    </row>
    <row r="384" spans="7:12" x14ac:dyDescent="0.25">
      <c r="G384" s="184"/>
      <c r="H384" s="184"/>
      <c r="I384" s="184"/>
      <c r="J384" s="184"/>
      <c r="K384" s="184"/>
      <c r="L384" s="184"/>
    </row>
    <row r="385" spans="7:12" x14ac:dyDescent="0.25">
      <c r="G385" s="184"/>
      <c r="H385" s="184"/>
      <c r="I385" s="184"/>
      <c r="J385" s="184"/>
      <c r="K385" s="184"/>
      <c r="L385" s="184"/>
    </row>
    <row r="386" spans="7:12" x14ac:dyDescent="0.25">
      <c r="G386" s="184"/>
      <c r="H386" s="184"/>
      <c r="I386" s="184"/>
      <c r="J386" s="184"/>
      <c r="K386" s="184"/>
      <c r="L386" s="184"/>
    </row>
    <row r="387" spans="7:12" x14ac:dyDescent="0.25">
      <c r="G387" s="184"/>
      <c r="H387" s="184"/>
      <c r="I387" s="184"/>
      <c r="J387" s="184"/>
      <c r="K387" s="184"/>
      <c r="L387" s="184"/>
    </row>
    <row r="388" spans="7:12" x14ac:dyDescent="0.25">
      <c r="G388" s="184"/>
      <c r="H388" s="184"/>
      <c r="I388" s="184"/>
      <c r="J388" s="184"/>
      <c r="K388" s="184"/>
      <c r="L388" s="184"/>
    </row>
    <row r="389" spans="7:12" x14ac:dyDescent="0.25">
      <c r="G389" s="184"/>
      <c r="H389" s="184"/>
      <c r="I389" s="184"/>
      <c r="J389" s="184"/>
      <c r="K389" s="184"/>
      <c r="L389" s="184"/>
    </row>
    <row r="390" spans="7:12" x14ac:dyDescent="0.25">
      <c r="G390" s="184"/>
      <c r="H390" s="184"/>
      <c r="I390" s="184"/>
      <c r="J390" s="184"/>
      <c r="K390" s="184"/>
      <c r="L390" s="184"/>
    </row>
    <row r="391" spans="7:12" x14ac:dyDescent="0.25">
      <c r="G391" s="184"/>
      <c r="H391" s="184"/>
      <c r="I391" s="184"/>
      <c r="J391" s="184"/>
      <c r="K391" s="184"/>
      <c r="L391" s="184"/>
    </row>
    <row r="392" spans="7:12" x14ac:dyDescent="0.25">
      <c r="G392" s="184"/>
      <c r="H392" s="184"/>
      <c r="I392" s="184"/>
      <c r="J392" s="184"/>
      <c r="K392" s="184"/>
      <c r="L392" s="184"/>
    </row>
    <row r="393" spans="7:12" x14ac:dyDescent="0.25">
      <c r="G393" s="184"/>
      <c r="H393" s="184"/>
      <c r="I393" s="184"/>
      <c r="J393" s="184"/>
      <c r="K393" s="184"/>
      <c r="L393" s="184"/>
    </row>
    <row r="394" spans="7:12" x14ac:dyDescent="0.25">
      <c r="G394" s="184"/>
      <c r="H394" s="184"/>
      <c r="I394" s="184"/>
      <c r="J394" s="184"/>
      <c r="K394" s="184"/>
      <c r="L394" s="184"/>
    </row>
    <row r="395" spans="7:12" x14ac:dyDescent="0.25">
      <c r="G395" s="184"/>
      <c r="H395" s="184"/>
      <c r="I395" s="184"/>
      <c r="J395" s="184"/>
      <c r="K395" s="184"/>
      <c r="L395" s="184"/>
    </row>
    <row r="396" spans="7:12" x14ac:dyDescent="0.25">
      <c r="G396" s="184"/>
      <c r="H396" s="184"/>
      <c r="I396" s="184"/>
      <c r="J396" s="184"/>
      <c r="K396" s="184"/>
      <c r="L396" s="184"/>
    </row>
    <row r="397" spans="7:12" x14ac:dyDescent="0.25">
      <c r="G397" s="184"/>
      <c r="H397" s="184"/>
      <c r="I397" s="184"/>
      <c r="J397" s="184"/>
      <c r="K397" s="184"/>
      <c r="L397" s="184"/>
    </row>
    <row r="398" spans="7:12" x14ac:dyDescent="0.25">
      <c r="G398" s="184"/>
      <c r="H398" s="184"/>
      <c r="I398" s="184"/>
      <c r="J398" s="184"/>
      <c r="K398" s="184"/>
      <c r="L398" s="184"/>
    </row>
    <row r="399" spans="7:12" x14ac:dyDescent="0.25">
      <c r="G399" s="184"/>
      <c r="H399" s="184"/>
      <c r="I399" s="184"/>
      <c r="J399" s="184"/>
      <c r="K399" s="184"/>
      <c r="L399" s="184"/>
    </row>
    <row r="400" spans="7:12" x14ac:dyDescent="0.25">
      <c r="G400" s="184"/>
      <c r="H400" s="184"/>
      <c r="I400" s="184"/>
      <c r="J400" s="184"/>
      <c r="K400" s="184"/>
      <c r="L400" s="184"/>
    </row>
    <row r="401" spans="7:12" x14ac:dyDescent="0.25">
      <c r="G401" s="184"/>
      <c r="H401" s="184"/>
      <c r="I401" s="184"/>
      <c r="J401" s="184"/>
      <c r="K401" s="184"/>
      <c r="L401" s="184"/>
    </row>
    <row r="402" spans="7:12" x14ac:dyDescent="0.25">
      <c r="G402" s="184"/>
      <c r="H402" s="184"/>
      <c r="I402" s="184"/>
      <c r="J402" s="184"/>
      <c r="K402" s="184"/>
      <c r="L402" s="184"/>
    </row>
    <row r="403" spans="7:12" x14ac:dyDescent="0.25">
      <c r="G403" s="184"/>
      <c r="H403" s="184"/>
      <c r="I403" s="184"/>
      <c r="J403" s="184"/>
      <c r="K403" s="184"/>
      <c r="L403" s="184"/>
    </row>
    <row r="404" spans="7:12" x14ac:dyDescent="0.25">
      <c r="G404" s="184"/>
      <c r="H404" s="184"/>
      <c r="I404" s="184"/>
      <c r="J404" s="184"/>
      <c r="K404" s="184"/>
      <c r="L404" s="184"/>
    </row>
    <row r="405" spans="7:12" x14ac:dyDescent="0.25">
      <c r="G405" s="184"/>
      <c r="H405" s="184"/>
      <c r="I405" s="184"/>
      <c r="J405" s="184"/>
      <c r="K405" s="184"/>
      <c r="L405" s="184"/>
    </row>
    <row r="406" spans="7:12" x14ac:dyDescent="0.25">
      <c r="G406" s="184"/>
      <c r="H406" s="184"/>
      <c r="I406" s="184"/>
      <c r="J406" s="184"/>
      <c r="K406" s="184"/>
      <c r="L406" s="184"/>
    </row>
    <row r="407" spans="7:12" x14ac:dyDescent="0.25">
      <c r="G407" s="184"/>
      <c r="H407" s="184"/>
      <c r="I407" s="184"/>
      <c r="J407" s="184"/>
      <c r="K407" s="184"/>
      <c r="L407" s="184"/>
    </row>
    <row r="408" spans="7:12" x14ac:dyDescent="0.25">
      <c r="G408" s="184"/>
      <c r="H408" s="184"/>
      <c r="I408" s="184"/>
      <c r="J408" s="184"/>
      <c r="K408" s="184"/>
      <c r="L408" s="184"/>
    </row>
    <row r="409" spans="7:12" x14ac:dyDescent="0.25">
      <c r="G409" s="184"/>
      <c r="H409" s="184"/>
      <c r="I409" s="184"/>
      <c r="J409" s="184"/>
      <c r="K409" s="184"/>
      <c r="L409" s="184"/>
    </row>
    <row r="410" spans="7:12" x14ac:dyDescent="0.25">
      <c r="G410" s="184"/>
      <c r="H410" s="184"/>
      <c r="I410" s="184"/>
      <c r="J410" s="184"/>
      <c r="K410" s="184"/>
      <c r="L410" s="184"/>
    </row>
    <row r="411" spans="7:12" x14ac:dyDescent="0.25">
      <c r="G411" s="184"/>
      <c r="H411" s="184"/>
      <c r="I411" s="184"/>
      <c r="J411" s="184"/>
      <c r="K411" s="184"/>
      <c r="L411" s="184"/>
    </row>
    <row r="412" spans="7:12" x14ac:dyDescent="0.25">
      <c r="G412" s="184"/>
      <c r="H412" s="184"/>
      <c r="I412" s="184"/>
      <c r="J412" s="184"/>
      <c r="K412" s="184"/>
      <c r="L412" s="184"/>
    </row>
    <row r="413" spans="7:12" x14ac:dyDescent="0.25">
      <c r="G413" s="184"/>
      <c r="H413" s="184"/>
      <c r="I413" s="184"/>
      <c r="J413" s="184"/>
      <c r="K413" s="184"/>
      <c r="L413" s="184"/>
    </row>
    <row r="414" spans="7:12" x14ac:dyDescent="0.25">
      <c r="G414" s="184"/>
      <c r="H414" s="184"/>
      <c r="I414" s="184"/>
      <c r="J414" s="184"/>
      <c r="K414" s="184"/>
      <c r="L414" s="184"/>
    </row>
    <row r="415" spans="7:12" x14ac:dyDescent="0.25">
      <c r="G415" s="184"/>
      <c r="H415" s="184"/>
      <c r="I415" s="184"/>
      <c r="J415" s="184"/>
      <c r="K415" s="184"/>
      <c r="L415" s="184"/>
    </row>
    <row r="416" spans="7:12" x14ac:dyDescent="0.25">
      <c r="G416" s="184"/>
      <c r="H416" s="184"/>
      <c r="I416" s="184"/>
      <c r="J416" s="184"/>
      <c r="K416" s="184"/>
      <c r="L416" s="184"/>
    </row>
    <row r="417" spans="7:12" x14ac:dyDescent="0.25">
      <c r="G417" s="184"/>
      <c r="H417" s="184"/>
      <c r="I417" s="184"/>
      <c r="J417" s="184"/>
      <c r="K417" s="184"/>
      <c r="L417" s="184"/>
    </row>
    <row r="418" spans="7:12" x14ac:dyDescent="0.25">
      <c r="G418" s="184"/>
      <c r="H418" s="184"/>
      <c r="I418" s="184"/>
      <c r="J418" s="184"/>
      <c r="K418" s="184"/>
      <c r="L418" s="184"/>
    </row>
    <row r="419" spans="7:12" x14ac:dyDescent="0.25">
      <c r="G419" s="184"/>
      <c r="H419" s="184"/>
      <c r="I419" s="184"/>
      <c r="J419" s="184"/>
      <c r="K419" s="184"/>
      <c r="L419" s="184"/>
    </row>
    <row r="420" spans="7:12" x14ac:dyDescent="0.25">
      <c r="G420" s="184"/>
      <c r="H420" s="184"/>
      <c r="I420" s="184"/>
      <c r="J420" s="184"/>
      <c r="K420" s="184"/>
      <c r="L420" s="184"/>
    </row>
    <row r="421" spans="7:12" x14ac:dyDescent="0.25">
      <c r="G421" s="184"/>
      <c r="H421" s="184"/>
      <c r="I421" s="184"/>
      <c r="J421" s="184"/>
      <c r="K421" s="184"/>
      <c r="L421" s="184"/>
    </row>
    <row r="422" spans="7:12" x14ac:dyDescent="0.25">
      <c r="G422" s="184"/>
      <c r="H422" s="184"/>
      <c r="I422" s="184"/>
      <c r="J422" s="184"/>
      <c r="K422" s="184"/>
      <c r="L422" s="184"/>
    </row>
    <row r="423" spans="7:12" x14ac:dyDescent="0.25">
      <c r="G423" s="184"/>
      <c r="H423" s="184"/>
      <c r="I423" s="184"/>
      <c r="J423" s="184"/>
      <c r="K423" s="184"/>
      <c r="L423" s="184"/>
    </row>
    <row r="424" spans="7:12" x14ac:dyDescent="0.25">
      <c r="G424" s="184"/>
      <c r="H424" s="184"/>
      <c r="I424" s="184"/>
      <c r="J424" s="184"/>
      <c r="K424" s="184"/>
      <c r="L424" s="184"/>
    </row>
    <row r="425" spans="7:12" x14ac:dyDescent="0.25">
      <c r="G425" s="184"/>
      <c r="H425" s="184"/>
      <c r="I425" s="184"/>
      <c r="J425" s="184"/>
      <c r="K425" s="184"/>
      <c r="L425" s="184"/>
    </row>
    <row r="426" spans="7:12" x14ac:dyDescent="0.25">
      <c r="G426" s="184"/>
      <c r="H426" s="184"/>
      <c r="I426" s="184"/>
      <c r="J426" s="184"/>
      <c r="K426" s="184"/>
      <c r="L426" s="184"/>
    </row>
    <row r="427" spans="7:12" x14ac:dyDescent="0.25">
      <c r="G427" s="184"/>
      <c r="H427" s="184"/>
      <c r="I427" s="184"/>
      <c r="J427" s="184"/>
      <c r="K427" s="184"/>
      <c r="L427" s="184"/>
    </row>
    <row r="428" spans="7:12" x14ac:dyDescent="0.25">
      <c r="G428" s="184"/>
      <c r="H428" s="184"/>
      <c r="I428" s="184"/>
      <c r="J428" s="184"/>
      <c r="K428" s="184"/>
      <c r="L428" s="184"/>
    </row>
    <row r="429" spans="7:12" x14ac:dyDescent="0.25">
      <c r="G429" s="184"/>
      <c r="H429" s="184"/>
      <c r="I429" s="184"/>
      <c r="J429" s="184"/>
      <c r="K429" s="184"/>
      <c r="L429" s="184"/>
    </row>
    <row r="430" spans="7:12" x14ac:dyDescent="0.25">
      <c r="G430" s="184"/>
      <c r="H430" s="184"/>
      <c r="I430" s="184"/>
      <c r="J430" s="184"/>
      <c r="K430" s="184"/>
      <c r="L430" s="184"/>
    </row>
    <row r="431" spans="7:12" x14ac:dyDescent="0.25">
      <c r="G431" s="184"/>
      <c r="H431" s="184"/>
      <c r="I431" s="184"/>
      <c r="J431" s="184"/>
      <c r="K431" s="184"/>
      <c r="L431" s="184"/>
    </row>
    <row r="432" spans="7:12" x14ac:dyDescent="0.25">
      <c r="G432" s="184"/>
      <c r="H432" s="184"/>
      <c r="I432" s="184"/>
      <c r="J432" s="184"/>
      <c r="K432" s="184"/>
      <c r="L432" s="184"/>
    </row>
    <row r="433" spans="7:12" x14ac:dyDescent="0.25">
      <c r="G433" s="184"/>
      <c r="H433" s="184"/>
      <c r="I433" s="184"/>
      <c r="J433" s="184"/>
      <c r="K433" s="184"/>
      <c r="L433" s="184"/>
    </row>
    <row r="434" spans="7:12" x14ac:dyDescent="0.25">
      <c r="G434" s="184"/>
      <c r="H434" s="184"/>
      <c r="I434" s="184"/>
      <c r="J434" s="184"/>
      <c r="K434" s="184"/>
      <c r="L434" s="184"/>
    </row>
    <row r="435" spans="7:12" x14ac:dyDescent="0.25">
      <c r="G435" s="184"/>
      <c r="H435" s="184"/>
      <c r="I435" s="184"/>
      <c r="J435" s="184"/>
      <c r="K435" s="184"/>
      <c r="L435" s="184"/>
    </row>
    <row r="436" spans="7:12" x14ac:dyDescent="0.25">
      <c r="G436" s="184"/>
      <c r="H436" s="184"/>
      <c r="I436" s="184"/>
      <c r="J436" s="184"/>
      <c r="K436" s="184"/>
      <c r="L436" s="184"/>
    </row>
    <row r="437" spans="7:12" x14ac:dyDescent="0.25">
      <c r="G437" s="184"/>
      <c r="H437" s="184"/>
      <c r="I437" s="184"/>
      <c r="J437" s="184"/>
      <c r="K437" s="184"/>
      <c r="L437" s="184"/>
    </row>
    <row r="438" spans="7:12" x14ac:dyDescent="0.25">
      <c r="G438" s="184"/>
      <c r="H438" s="184"/>
      <c r="I438" s="184"/>
      <c r="J438" s="184"/>
      <c r="K438" s="184"/>
      <c r="L438" s="184"/>
    </row>
    <row r="439" spans="7:12" x14ac:dyDescent="0.25">
      <c r="G439" s="184"/>
      <c r="H439" s="184"/>
      <c r="I439" s="184"/>
      <c r="J439" s="184"/>
      <c r="K439" s="184"/>
      <c r="L439" s="184"/>
    </row>
    <row r="440" spans="7:12" x14ac:dyDescent="0.25">
      <c r="G440" s="184"/>
      <c r="H440" s="184"/>
      <c r="I440" s="184"/>
      <c r="J440" s="184"/>
      <c r="K440" s="184"/>
      <c r="L440" s="184"/>
    </row>
    <row r="441" spans="7:12" x14ac:dyDescent="0.25">
      <c r="G441" s="184"/>
      <c r="H441" s="184"/>
      <c r="I441" s="184"/>
      <c r="J441" s="184"/>
      <c r="K441" s="184"/>
      <c r="L441" s="184"/>
    </row>
    <row r="442" spans="7:12" x14ac:dyDescent="0.25">
      <c r="G442" s="184"/>
      <c r="H442" s="184"/>
      <c r="I442" s="184"/>
      <c r="J442" s="184"/>
      <c r="K442" s="184"/>
      <c r="L442" s="184"/>
    </row>
    <row r="443" spans="7:12" x14ac:dyDescent="0.25">
      <c r="G443" s="184"/>
      <c r="H443" s="184"/>
      <c r="I443" s="184"/>
      <c r="J443" s="184"/>
      <c r="K443" s="184"/>
      <c r="L443" s="184"/>
    </row>
    <row r="444" spans="7:12" x14ac:dyDescent="0.25">
      <c r="G444" s="184"/>
      <c r="H444" s="184"/>
      <c r="I444" s="184"/>
      <c r="J444" s="184"/>
      <c r="K444" s="184"/>
      <c r="L444" s="184"/>
    </row>
    <row r="445" spans="7:12" x14ac:dyDescent="0.25">
      <c r="G445" s="184"/>
      <c r="H445" s="184"/>
      <c r="I445" s="184"/>
      <c r="J445" s="184"/>
      <c r="K445" s="184"/>
      <c r="L445" s="184"/>
    </row>
    <row r="446" spans="7:12" x14ac:dyDescent="0.25">
      <c r="G446" s="184"/>
      <c r="H446" s="184"/>
      <c r="I446" s="184"/>
      <c r="J446" s="184"/>
      <c r="K446" s="184"/>
      <c r="L446" s="184"/>
    </row>
    <row r="447" spans="7:12" x14ac:dyDescent="0.25">
      <c r="G447" s="184"/>
      <c r="H447" s="184"/>
      <c r="I447" s="184"/>
      <c r="J447" s="184"/>
      <c r="K447" s="184"/>
      <c r="L447" s="184"/>
    </row>
    <row r="448" spans="7:12" x14ac:dyDescent="0.25">
      <c r="G448" s="184"/>
      <c r="H448" s="184"/>
      <c r="I448" s="184"/>
      <c r="J448" s="184"/>
      <c r="K448" s="184"/>
      <c r="L448" s="184"/>
    </row>
    <row r="449" spans="7:12" x14ac:dyDescent="0.25">
      <c r="G449" s="184"/>
      <c r="H449" s="184"/>
      <c r="I449" s="184"/>
      <c r="J449" s="184"/>
      <c r="K449" s="184"/>
      <c r="L449" s="184"/>
    </row>
    <row r="450" spans="7:12" x14ac:dyDescent="0.25">
      <c r="G450" s="184"/>
      <c r="H450" s="184"/>
      <c r="I450" s="184"/>
      <c r="J450" s="184"/>
      <c r="K450" s="184"/>
      <c r="L450" s="184"/>
    </row>
    <row r="451" spans="7:12" x14ac:dyDescent="0.25">
      <c r="G451" s="184"/>
      <c r="H451" s="184"/>
      <c r="I451" s="184"/>
      <c r="J451" s="184"/>
      <c r="K451" s="184"/>
      <c r="L451" s="184"/>
    </row>
    <row r="452" spans="7:12" x14ac:dyDescent="0.25">
      <c r="G452" s="184"/>
      <c r="H452" s="184"/>
      <c r="I452" s="184"/>
      <c r="J452" s="184"/>
      <c r="K452" s="184"/>
      <c r="L452" s="184"/>
    </row>
    <row r="453" spans="7:12" x14ac:dyDescent="0.25">
      <c r="G453" s="184"/>
      <c r="H453" s="184"/>
      <c r="I453" s="184"/>
      <c r="J453" s="184"/>
      <c r="K453" s="184"/>
      <c r="L453" s="184"/>
    </row>
    <row r="454" spans="7:12" x14ac:dyDescent="0.25">
      <c r="G454" s="184"/>
      <c r="H454" s="184"/>
      <c r="I454" s="184"/>
      <c r="J454" s="184"/>
      <c r="K454" s="184"/>
      <c r="L454" s="184"/>
    </row>
    <row r="455" spans="7:12" x14ac:dyDescent="0.25">
      <c r="G455" s="184"/>
      <c r="H455" s="184"/>
      <c r="I455" s="184"/>
      <c r="J455" s="184"/>
      <c r="K455" s="184"/>
      <c r="L455" s="184"/>
    </row>
    <row r="456" spans="7:12" x14ac:dyDescent="0.25">
      <c r="G456" s="184"/>
      <c r="H456" s="184"/>
      <c r="I456" s="184"/>
      <c r="J456" s="184"/>
      <c r="K456" s="184"/>
      <c r="L456" s="184"/>
    </row>
    <row r="457" spans="7:12" x14ac:dyDescent="0.25">
      <c r="G457" s="184"/>
      <c r="H457" s="184"/>
      <c r="I457" s="184"/>
      <c r="J457" s="184"/>
      <c r="K457" s="184"/>
      <c r="L457" s="184"/>
    </row>
    <row r="458" spans="7:12" x14ac:dyDescent="0.25">
      <c r="G458" s="184"/>
      <c r="H458" s="184"/>
      <c r="I458" s="184"/>
      <c r="J458" s="184"/>
      <c r="K458" s="184"/>
      <c r="L458" s="184"/>
    </row>
    <row r="459" spans="7:12" x14ac:dyDescent="0.25">
      <c r="G459" s="184"/>
      <c r="H459" s="184"/>
      <c r="I459" s="184"/>
      <c r="J459" s="184"/>
      <c r="K459" s="184"/>
      <c r="L459" s="184"/>
    </row>
    <row r="460" spans="7:12" x14ac:dyDescent="0.25">
      <c r="G460" s="184"/>
      <c r="H460" s="184"/>
      <c r="I460" s="184"/>
      <c r="J460" s="184"/>
      <c r="K460" s="184"/>
      <c r="L460" s="184"/>
    </row>
    <row r="461" spans="7:12" x14ac:dyDescent="0.25">
      <c r="G461" s="184"/>
      <c r="H461" s="184"/>
      <c r="I461" s="184"/>
      <c r="J461" s="184"/>
      <c r="K461" s="184"/>
      <c r="L461" s="184"/>
    </row>
    <row r="462" spans="7:12" x14ac:dyDescent="0.25">
      <c r="G462" s="184"/>
      <c r="H462" s="184"/>
      <c r="I462" s="184"/>
      <c r="J462" s="184"/>
      <c r="K462" s="184"/>
      <c r="L462" s="184"/>
    </row>
    <row r="463" spans="7:12" x14ac:dyDescent="0.25">
      <c r="G463" s="184"/>
      <c r="H463" s="184"/>
      <c r="I463" s="184"/>
      <c r="J463" s="184"/>
      <c r="K463" s="184"/>
      <c r="L463" s="184"/>
    </row>
    <row r="464" spans="7:12" x14ac:dyDescent="0.25">
      <c r="G464" s="184"/>
      <c r="H464" s="184"/>
      <c r="I464" s="184"/>
      <c r="J464" s="184"/>
      <c r="K464" s="184"/>
      <c r="L464" s="184"/>
    </row>
    <row r="465" spans="7:12" x14ac:dyDescent="0.25">
      <c r="G465" s="184"/>
      <c r="H465" s="184"/>
      <c r="I465" s="184"/>
      <c r="J465" s="184"/>
      <c r="K465" s="184"/>
      <c r="L465" s="184"/>
    </row>
    <row r="466" spans="7:12" x14ac:dyDescent="0.25">
      <c r="G466" s="184"/>
      <c r="H466" s="184"/>
      <c r="I466" s="184"/>
      <c r="J466" s="184"/>
      <c r="K466" s="184"/>
      <c r="L466" s="184"/>
    </row>
    <row r="467" spans="7:12" x14ac:dyDescent="0.25">
      <c r="G467" s="184"/>
      <c r="H467" s="184"/>
      <c r="I467" s="184"/>
      <c r="J467" s="184"/>
      <c r="K467" s="184"/>
      <c r="L467" s="184"/>
    </row>
    <row r="468" spans="7:12" x14ac:dyDescent="0.25">
      <c r="G468" s="184"/>
      <c r="H468" s="184"/>
      <c r="I468" s="184"/>
      <c r="J468" s="184"/>
      <c r="K468" s="184"/>
      <c r="L468" s="184"/>
    </row>
    <row r="469" spans="7:12" x14ac:dyDescent="0.25">
      <c r="G469" s="184"/>
      <c r="H469" s="184"/>
      <c r="I469" s="184"/>
      <c r="J469" s="184"/>
      <c r="K469" s="184"/>
      <c r="L469" s="184"/>
    </row>
    <row r="470" spans="7:12" x14ac:dyDescent="0.25">
      <c r="G470" s="184"/>
      <c r="H470" s="184"/>
      <c r="I470" s="184"/>
      <c r="J470" s="184"/>
      <c r="K470" s="184"/>
      <c r="L470" s="184"/>
    </row>
    <row r="471" spans="7:12" x14ac:dyDescent="0.25">
      <c r="G471" s="184"/>
      <c r="H471" s="184"/>
      <c r="I471" s="184"/>
      <c r="J471" s="184"/>
      <c r="K471" s="184"/>
      <c r="L471" s="184"/>
    </row>
    <row r="472" spans="7:12" x14ac:dyDescent="0.25">
      <c r="G472" s="184"/>
      <c r="H472" s="184"/>
      <c r="I472" s="184"/>
      <c r="J472" s="184"/>
      <c r="K472" s="184"/>
      <c r="L472" s="184"/>
    </row>
    <row r="473" spans="7:12" x14ac:dyDescent="0.25">
      <c r="G473" s="184"/>
      <c r="H473" s="184"/>
      <c r="I473" s="184"/>
      <c r="J473" s="184"/>
      <c r="K473" s="184"/>
      <c r="L473" s="184"/>
    </row>
    <row r="474" spans="7:12" x14ac:dyDescent="0.25">
      <c r="G474" s="184"/>
      <c r="H474" s="184"/>
      <c r="I474" s="184"/>
      <c r="J474" s="184"/>
      <c r="K474" s="184"/>
      <c r="L474" s="184"/>
    </row>
    <row r="475" spans="7:12" x14ac:dyDescent="0.25">
      <c r="G475" s="184"/>
      <c r="H475" s="184"/>
      <c r="I475" s="184"/>
      <c r="J475" s="184"/>
      <c r="K475" s="184"/>
      <c r="L475" s="184"/>
    </row>
    <row r="476" spans="7:12" x14ac:dyDescent="0.25">
      <c r="G476" s="184"/>
      <c r="H476" s="184"/>
      <c r="I476" s="184"/>
      <c r="J476" s="184"/>
      <c r="K476" s="184"/>
      <c r="L476" s="184"/>
    </row>
    <row r="477" spans="7:12" x14ac:dyDescent="0.25">
      <c r="G477" s="184"/>
      <c r="H477" s="184"/>
      <c r="I477" s="184"/>
      <c r="J477" s="184"/>
      <c r="K477" s="184"/>
      <c r="L477" s="184"/>
    </row>
    <row r="478" spans="7:12" x14ac:dyDescent="0.25">
      <c r="G478" s="184"/>
      <c r="H478" s="184"/>
      <c r="I478" s="184"/>
      <c r="J478" s="184"/>
      <c r="K478" s="184"/>
      <c r="L478" s="184"/>
    </row>
    <row r="479" spans="7:12" x14ac:dyDescent="0.25">
      <c r="G479" s="184"/>
      <c r="H479" s="184"/>
      <c r="I479" s="184"/>
      <c r="J479" s="184"/>
      <c r="K479" s="184"/>
      <c r="L479" s="184"/>
    </row>
    <row r="480" spans="7:12" x14ac:dyDescent="0.25">
      <c r="G480" s="184"/>
      <c r="H480" s="184"/>
      <c r="I480" s="184"/>
      <c r="J480" s="184"/>
      <c r="K480" s="184"/>
      <c r="L480" s="184"/>
    </row>
    <row r="481" spans="7:12" x14ac:dyDescent="0.25">
      <c r="G481" s="184"/>
      <c r="H481" s="184"/>
      <c r="I481" s="184"/>
      <c r="J481" s="184"/>
      <c r="K481" s="184"/>
      <c r="L481" s="184"/>
    </row>
    <row r="482" spans="7:12" x14ac:dyDescent="0.25">
      <c r="G482" s="184"/>
      <c r="H482" s="184"/>
      <c r="I482" s="184"/>
      <c r="J482" s="184"/>
      <c r="K482" s="184"/>
      <c r="L482" s="184"/>
    </row>
    <row r="483" spans="7:12" x14ac:dyDescent="0.25">
      <c r="G483" s="184"/>
      <c r="H483" s="184"/>
      <c r="I483" s="184"/>
      <c r="J483" s="184"/>
      <c r="K483" s="184"/>
      <c r="L483" s="184"/>
    </row>
    <row r="484" spans="7:12" x14ac:dyDescent="0.25">
      <c r="G484" s="184"/>
      <c r="H484" s="184"/>
      <c r="I484" s="184"/>
      <c r="J484" s="184"/>
      <c r="K484" s="184"/>
      <c r="L484" s="184"/>
    </row>
    <row r="485" spans="7:12" x14ac:dyDescent="0.25">
      <c r="G485" s="184"/>
      <c r="H485" s="184"/>
      <c r="I485" s="184"/>
      <c r="J485" s="184"/>
      <c r="K485" s="184"/>
      <c r="L485" s="184"/>
    </row>
    <row r="486" spans="7:12" x14ac:dyDescent="0.25">
      <c r="G486" s="184"/>
      <c r="H486" s="184"/>
      <c r="I486" s="184"/>
      <c r="J486" s="184"/>
      <c r="K486" s="184"/>
      <c r="L486" s="184"/>
    </row>
    <row r="487" spans="7:12" x14ac:dyDescent="0.25">
      <c r="G487" s="184"/>
      <c r="H487" s="184"/>
      <c r="I487" s="184"/>
      <c r="J487" s="184"/>
      <c r="K487" s="184"/>
      <c r="L487" s="184"/>
    </row>
    <row r="488" spans="7:12" x14ac:dyDescent="0.25">
      <c r="G488" s="184"/>
      <c r="H488" s="184"/>
      <c r="I488" s="184"/>
      <c r="J488" s="184"/>
      <c r="K488" s="184"/>
      <c r="L488" s="184"/>
    </row>
    <row r="489" spans="7:12" x14ac:dyDescent="0.25">
      <c r="G489" s="184"/>
      <c r="H489" s="184"/>
      <c r="I489" s="184"/>
      <c r="J489" s="184"/>
      <c r="K489" s="184"/>
      <c r="L489" s="184"/>
    </row>
    <row r="490" spans="7:12" x14ac:dyDescent="0.25">
      <c r="G490" s="184"/>
      <c r="H490" s="184"/>
      <c r="I490" s="184"/>
      <c r="J490" s="184"/>
      <c r="K490" s="184"/>
      <c r="L490" s="184"/>
    </row>
    <row r="491" spans="7:12" x14ac:dyDescent="0.25">
      <c r="G491" s="184"/>
      <c r="H491" s="184"/>
      <c r="I491" s="184"/>
      <c r="J491" s="184"/>
      <c r="K491" s="184"/>
      <c r="L491" s="184"/>
    </row>
    <row r="492" spans="7:12" x14ac:dyDescent="0.25">
      <c r="G492" s="184"/>
      <c r="H492" s="184"/>
      <c r="I492" s="184"/>
      <c r="J492" s="184"/>
      <c r="K492" s="184"/>
      <c r="L492" s="184"/>
    </row>
    <row r="493" spans="7:12" x14ac:dyDescent="0.25">
      <c r="G493" s="184"/>
      <c r="H493" s="184"/>
      <c r="I493" s="184"/>
      <c r="J493" s="184"/>
      <c r="K493" s="184"/>
      <c r="L493" s="184"/>
    </row>
    <row r="494" spans="7:12" x14ac:dyDescent="0.25">
      <c r="G494" s="184"/>
      <c r="H494" s="184"/>
      <c r="I494" s="184"/>
      <c r="J494" s="184"/>
      <c r="K494" s="184"/>
      <c r="L494" s="184"/>
    </row>
    <row r="495" spans="7:12" x14ac:dyDescent="0.25">
      <c r="G495" s="184"/>
      <c r="H495" s="184"/>
      <c r="I495" s="184"/>
      <c r="J495" s="184"/>
      <c r="K495" s="184"/>
      <c r="L495" s="184"/>
    </row>
    <row r="496" spans="7:12" x14ac:dyDescent="0.25">
      <c r="G496" s="184"/>
      <c r="H496" s="184"/>
      <c r="I496" s="184"/>
      <c r="J496" s="184"/>
      <c r="K496" s="184"/>
      <c r="L496" s="184"/>
    </row>
    <row r="497" spans="7:12" x14ac:dyDescent="0.25">
      <c r="G497" s="184"/>
      <c r="H497" s="184"/>
      <c r="I497" s="184"/>
      <c r="J497" s="184"/>
      <c r="K497" s="184"/>
      <c r="L497" s="184"/>
    </row>
    <row r="498" spans="7:12" x14ac:dyDescent="0.25">
      <c r="G498" s="184"/>
      <c r="H498" s="184"/>
      <c r="I498" s="184"/>
      <c r="J498" s="184"/>
      <c r="K498" s="184"/>
      <c r="L498" s="184"/>
    </row>
    <row r="499" spans="7:12" x14ac:dyDescent="0.25">
      <c r="G499" s="184"/>
      <c r="H499" s="184"/>
      <c r="I499" s="184"/>
      <c r="J499" s="184"/>
      <c r="K499" s="184"/>
      <c r="L499" s="184"/>
    </row>
    <row r="500" spans="7:12" x14ac:dyDescent="0.25">
      <c r="G500" s="184"/>
      <c r="H500" s="184"/>
      <c r="I500" s="184"/>
      <c r="J500" s="184"/>
      <c r="K500" s="184"/>
      <c r="L500" s="184"/>
    </row>
    <row r="501" spans="7:12" x14ac:dyDescent="0.25">
      <c r="G501" s="184"/>
      <c r="H501" s="184"/>
      <c r="I501" s="184"/>
      <c r="J501" s="184"/>
      <c r="K501" s="184"/>
      <c r="L501" s="184"/>
    </row>
    <row r="502" spans="7:12" x14ac:dyDescent="0.25">
      <c r="G502" s="184"/>
      <c r="H502" s="184"/>
      <c r="I502" s="184"/>
      <c r="J502" s="184"/>
      <c r="K502" s="184"/>
      <c r="L502" s="184"/>
    </row>
    <row r="503" spans="7:12" x14ac:dyDescent="0.25">
      <c r="G503" s="184"/>
      <c r="H503" s="184"/>
      <c r="I503" s="184"/>
      <c r="J503" s="184"/>
      <c r="K503" s="184"/>
      <c r="L503" s="184"/>
    </row>
    <row r="504" spans="7:12" x14ac:dyDescent="0.25">
      <c r="G504" s="184"/>
      <c r="H504" s="184"/>
      <c r="I504" s="184"/>
      <c r="J504" s="184"/>
      <c r="K504" s="184"/>
      <c r="L504" s="184"/>
    </row>
    <row r="505" spans="7:12" x14ac:dyDescent="0.25">
      <c r="G505" s="184"/>
      <c r="H505" s="184"/>
      <c r="I505" s="184"/>
      <c r="J505" s="184"/>
      <c r="K505" s="184"/>
      <c r="L505" s="184"/>
    </row>
    <row r="506" spans="7:12" x14ac:dyDescent="0.25">
      <c r="G506" s="184"/>
      <c r="H506" s="184"/>
      <c r="I506" s="184"/>
      <c r="J506" s="184"/>
      <c r="K506" s="184"/>
      <c r="L506" s="184"/>
    </row>
    <row r="507" spans="7:12" x14ac:dyDescent="0.25">
      <c r="G507" s="184"/>
      <c r="H507" s="184"/>
      <c r="I507" s="184"/>
      <c r="J507" s="184"/>
      <c r="K507" s="184"/>
      <c r="L507" s="184"/>
    </row>
    <row r="508" spans="7:12" x14ac:dyDescent="0.25">
      <c r="G508" s="184"/>
      <c r="H508" s="184"/>
      <c r="I508" s="184"/>
      <c r="J508" s="184"/>
      <c r="K508" s="184"/>
      <c r="L508" s="184"/>
    </row>
    <row r="509" spans="7:12" x14ac:dyDescent="0.25">
      <c r="G509" s="184"/>
      <c r="H509" s="184"/>
      <c r="I509" s="184"/>
      <c r="J509" s="184"/>
      <c r="K509" s="184"/>
      <c r="L509" s="184"/>
    </row>
    <row r="510" spans="7:12" x14ac:dyDescent="0.25">
      <c r="G510" s="184"/>
      <c r="H510" s="184"/>
      <c r="I510" s="184"/>
      <c r="J510" s="184"/>
      <c r="K510" s="184"/>
      <c r="L510" s="184"/>
    </row>
    <row r="511" spans="7:12" x14ac:dyDescent="0.25">
      <c r="G511" s="184"/>
      <c r="H511" s="184"/>
      <c r="I511" s="184"/>
      <c r="J511" s="184"/>
      <c r="K511" s="184"/>
      <c r="L511" s="184"/>
    </row>
    <row r="512" spans="7:12" x14ac:dyDescent="0.25">
      <c r="G512" s="184"/>
      <c r="H512" s="184"/>
      <c r="I512" s="184"/>
      <c r="J512" s="184"/>
      <c r="K512" s="184"/>
      <c r="L512" s="184"/>
    </row>
    <row r="513" spans="7:12" x14ac:dyDescent="0.25">
      <c r="G513" s="184"/>
      <c r="H513" s="184"/>
      <c r="I513" s="184"/>
      <c r="J513" s="184"/>
      <c r="K513" s="184"/>
      <c r="L513" s="184"/>
    </row>
    <row r="514" spans="7:12" x14ac:dyDescent="0.25">
      <c r="G514" s="184"/>
      <c r="H514" s="184"/>
      <c r="I514" s="184"/>
      <c r="J514" s="184"/>
      <c r="K514" s="184"/>
      <c r="L514" s="184"/>
    </row>
    <row r="515" spans="7:12" x14ac:dyDescent="0.25">
      <c r="G515" s="184"/>
      <c r="H515" s="184"/>
      <c r="I515" s="184"/>
      <c r="J515" s="184"/>
      <c r="K515" s="184"/>
      <c r="L515" s="184"/>
    </row>
    <row r="516" spans="7:12" x14ac:dyDescent="0.25">
      <c r="G516" s="184"/>
      <c r="H516" s="184"/>
      <c r="I516" s="184"/>
      <c r="J516" s="184"/>
      <c r="K516" s="184"/>
      <c r="L516" s="184"/>
    </row>
    <row r="517" spans="7:12" x14ac:dyDescent="0.25">
      <c r="G517" s="184"/>
      <c r="H517" s="184"/>
      <c r="I517" s="184"/>
      <c r="J517" s="184"/>
      <c r="K517" s="184"/>
      <c r="L517" s="184"/>
    </row>
    <row r="518" spans="7:12" x14ac:dyDescent="0.25">
      <c r="G518" s="184"/>
      <c r="H518" s="184"/>
      <c r="I518" s="184"/>
      <c r="J518" s="184"/>
      <c r="K518" s="184"/>
      <c r="L518" s="184"/>
    </row>
    <row r="519" spans="7:12" x14ac:dyDescent="0.25">
      <c r="G519" s="184"/>
      <c r="H519" s="184"/>
      <c r="I519" s="184"/>
      <c r="J519" s="184"/>
      <c r="K519" s="184"/>
      <c r="L519" s="184"/>
    </row>
    <row r="520" spans="7:12" x14ac:dyDescent="0.25">
      <c r="G520" s="184"/>
      <c r="H520" s="184"/>
      <c r="I520" s="184"/>
      <c r="J520" s="184"/>
      <c r="K520" s="184"/>
      <c r="L520" s="184"/>
    </row>
    <row r="521" spans="7:12" x14ac:dyDescent="0.25">
      <c r="G521" s="184"/>
      <c r="H521" s="184"/>
      <c r="I521" s="184"/>
      <c r="J521" s="184"/>
      <c r="K521" s="184"/>
      <c r="L521" s="184"/>
    </row>
    <row r="522" spans="7:12" x14ac:dyDescent="0.25">
      <c r="G522" s="184"/>
      <c r="H522" s="184"/>
      <c r="I522" s="184"/>
      <c r="J522" s="184"/>
      <c r="K522" s="184"/>
      <c r="L522" s="184"/>
    </row>
    <row r="523" spans="7:12" x14ac:dyDescent="0.25">
      <c r="G523" s="184"/>
      <c r="H523" s="184"/>
      <c r="I523" s="184"/>
      <c r="J523" s="184"/>
      <c r="K523" s="184"/>
      <c r="L523" s="184"/>
    </row>
    <row r="524" spans="7:12" x14ac:dyDescent="0.25">
      <c r="G524" s="184"/>
      <c r="H524" s="184"/>
      <c r="I524" s="184"/>
      <c r="J524" s="184"/>
      <c r="K524" s="184"/>
      <c r="L524" s="184"/>
    </row>
    <row r="525" spans="7:12" x14ac:dyDescent="0.25">
      <c r="G525" s="184"/>
      <c r="H525" s="184"/>
      <c r="I525" s="184"/>
      <c r="J525" s="184"/>
      <c r="K525" s="184"/>
      <c r="L525" s="184"/>
    </row>
    <row r="526" spans="7:12" x14ac:dyDescent="0.25">
      <c r="G526" s="184"/>
      <c r="H526" s="184"/>
      <c r="I526" s="184"/>
      <c r="J526" s="184"/>
      <c r="K526" s="184"/>
      <c r="L526" s="184"/>
    </row>
    <row r="527" spans="7:12" x14ac:dyDescent="0.25">
      <c r="G527" s="184"/>
      <c r="H527" s="184"/>
      <c r="I527" s="184"/>
      <c r="J527" s="184"/>
      <c r="K527" s="184"/>
      <c r="L527" s="184"/>
    </row>
    <row r="528" spans="7:12" x14ac:dyDescent="0.25">
      <c r="G528" s="184"/>
      <c r="H528" s="184"/>
      <c r="I528" s="184"/>
      <c r="J528" s="184"/>
      <c r="K528" s="184"/>
      <c r="L528" s="184"/>
    </row>
    <row r="529" spans="7:12" x14ac:dyDescent="0.25">
      <c r="G529" s="184"/>
      <c r="H529" s="184"/>
      <c r="I529" s="184"/>
      <c r="J529" s="184"/>
      <c r="K529" s="184"/>
      <c r="L529" s="184"/>
    </row>
    <row r="530" spans="7:12" x14ac:dyDescent="0.25">
      <c r="G530" s="184"/>
      <c r="H530" s="184"/>
      <c r="I530" s="184"/>
      <c r="J530" s="184"/>
      <c r="K530" s="184"/>
      <c r="L530" s="184"/>
    </row>
    <row r="531" spans="7:12" x14ac:dyDescent="0.25">
      <c r="G531" s="184"/>
      <c r="H531" s="184"/>
      <c r="I531" s="184"/>
      <c r="J531" s="184"/>
      <c r="K531" s="184"/>
      <c r="L531" s="184"/>
    </row>
    <row r="532" spans="7:12" x14ac:dyDescent="0.25">
      <c r="G532" s="184"/>
      <c r="H532" s="184"/>
      <c r="I532" s="184"/>
      <c r="J532" s="184"/>
      <c r="K532" s="184"/>
      <c r="L532" s="184"/>
    </row>
    <row r="533" spans="7:12" x14ac:dyDescent="0.25">
      <c r="G533" s="184"/>
      <c r="H533" s="184"/>
      <c r="I533" s="184"/>
      <c r="J533" s="184"/>
      <c r="K533" s="184"/>
      <c r="L533" s="184"/>
    </row>
    <row r="534" spans="7:12" x14ac:dyDescent="0.25">
      <c r="G534" s="184"/>
      <c r="H534" s="184"/>
      <c r="I534" s="184"/>
      <c r="J534" s="184"/>
      <c r="K534" s="184"/>
      <c r="L534" s="184"/>
    </row>
    <row r="535" spans="7:12" x14ac:dyDescent="0.25">
      <c r="G535" s="184"/>
      <c r="H535" s="184"/>
      <c r="I535" s="184"/>
      <c r="J535" s="184"/>
      <c r="K535" s="184"/>
      <c r="L535" s="184"/>
    </row>
    <row r="536" spans="7:12" x14ac:dyDescent="0.25">
      <c r="G536" s="184"/>
      <c r="H536" s="184"/>
      <c r="I536" s="184"/>
      <c r="J536" s="184"/>
      <c r="K536" s="184"/>
      <c r="L536" s="184"/>
    </row>
    <row r="537" spans="7:12" x14ac:dyDescent="0.25">
      <c r="G537" s="184"/>
      <c r="H537" s="184"/>
      <c r="I537" s="184"/>
      <c r="J537" s="184"/>
      <c r="K537" s="184"/>
      <c r="L537" s="184"/>
    </row>
    <row r="538" spans="7:12" x14ac:dyDescent="0.25">
      <c r="G538" s="184"/>
      <c r="H538" s="184"/>
      <c r="I538" s="184"/>
      <c r="J538" s="184"/>
      <c r="K538" s="184"/>
      <c r="L538" s="184"/>
    </row>
    <row r="539" spans="7:12" x14ac:dyDescent="0.25">
      <c r="G539" s="184"/>
      <c r="H539" s="184"/>
      <c r="I539" s="184"/>
      <c r="J539" s="184"/>
      <c r="K539" s="184"/>
      <c r="L539" s="184"/>
    </row>
    <row r="540" spans="7:12" x14ac:dyDescent="0.25">
      <c r="G540" s="184"/>
      <c r="H540" s="184"/>
      <c r="I540" s="184"/>
      <c r="J540" s="184"/>
      <c r="K540" s="184"/>
      <c r="L540" s="184"/>
    </row>
    <row r="541" spans="7:12" x14ac:dyDescent="0.25">
      <c r="G541" s="184"/>
      <c r="H541" s="184"/>
      <c r="I541" s="184"/>
      <c r="J541" s="184"/>
      <c r="K541" s="184"/>
      <c r="L541" s="184"/>
    </row>
    <row r="542" spans="7:12" x14ac:dyDescent="0.25">
      <c r="G542" s="184"/>
      <c r="H542" s="184"/>
      <c r="I542" s="184"/>
      <c r="J542" s="184"/>
      <c r="K542" s="184"/>
      <c r="L542" s="184"/>
    </row>
    <row r="543" spans="7:12" x14ac:dyDescent="0.25">
      <c r="G543" s="184"/>
      <c r="H543" s="184"/>
      <c r="I543" s="184"/>
      <c r="J543" s="184"/>
      <c r="K543" s="184"/>
      <c r="L543" s="184"/>
    </row>
    <row r="544" spans="7:12" x14ac:dyDescent="0.25">
      <c r="G544" s="184"/>
      <c r="H544" s="184"/>
      <c r="I544" s="184"/>
      <c r="J544" s="184"/>
      <c r="K544" s="184"/>
      <c r="L544" s="184"/>
    </row>
    <row r="545" spans="7:12" x14ac:dyDescent="0.25">
      <c r="G545" s="184"/>
      <c r="H545" s="184"/>
      <c r="I545" s="184"/>
      <c r="J545" s="184"/>
      <c r="K545" s="184"/>
      <c r="L545" s="184"/>
    </row>
    <row r="546" spans="7:12" x14ac:dyDescent="0.25">
      <c r="G546" s="184"/>
      <c r="H546" s="184"/>
      <c r="I546" s="184"/>
      <c r="J546" s="184"/>
      <c r="K546" s="184"/>
      <c r="L546" s="184"/>
    </row>
    <row r="547" spans="7:12" x14ac:dyDescent="0.25">
      <c r="G547" s="184"/>
      <c r="H547" s="184"/>
      <c r="I547" s="184"/>
      <c r="J547" s="184"/>
      <c r="K547" s="184"/>
      <c r="L547" s="184"/>
    </row>
    <row r="548" spans="7:12" x14ac:dyDescent="0.25">
      <c r="G548" s="184"/>
      <c r="H548" s="184"/>
      <c r="I548" s="184"/>
      <c r="J548" s="184"/>
      <c r="K548" s="184"/>
      <c r="L548" s="184"/>
    </row>
    <row r="549" spans="7:12" x14ac:dyDescent="0.25">
      <c r="G549" s="184"/>
      <c r="H549" s="184"/>
      <c r="I549" s="184"/>
      <c r="J549" s="184"/>
      <c r="K549" s="184"/>
      <c r="L549" s="184"/>
    </row>
    <row r="550" spans="7:12" x14ac:dyDescent="0.25">
      <c r="G550" s="184"/>
      <c r="H550" s="184"/>
      <c r="I550" s="184"/>
      <c r="J550" s="184"/>
      <c r="K550" s="184"/>
      <c r="L550" s="184"/>
    </row>
    <row r="551" spans="7:12" x14ac:dyDescent="0.25">
      <c r="G551" s="184"/>
      <c r="H551" s="184"/>
      <c r="I551" s="184"/>
      <c r="J551" s="184"/>
      <c r="K551" s="184"/>
      <c r="L551" s="184"/>
    </row>
    <row r="552" spans="7:12" x14ac:dyDescent="0.25">
      <c r="G552" s="184"/>
      <c r="H552" s="184"/>
      <c r="I552" s="184"/>
      <c r="J552" s="184"/>
      <c r="K552" s="184"/>
      <c r="L552" s="184"/>
    </row>
    <row r="553" spans="7:12" x14ac:dyDescent="0.25">
      <c r="G553" s="184"/>
      <c r="H553" s="184"/>
      <c r="I553" s="184"/>
      <c r="J553" s="184"/>
      <c r="K553" s="184"/>
      <c r="L553" s="184"/>
    </row>
    <row r="554" spans="7:12" x14ac:dyDescent="0.25">
      <c r="G554" s="184"/>
      <c r="H554" s="184"/>
      <c r="I554" s="184"/>
      <c r="J554" s="184"/>
      <c r="K554" s="184"/>
      <c r="L554" s="184"/>
    </row>
    <row r="555" spans="7:12" x14ac:dyDescent="0.25">
      <c r="G555" s="184"/>
      <c r="H555" s="184"/>
      <c r="I555" s="184"/>
      <c r="J555" s="184"/>
      <c r="K555" s="184"/>
      <c r="L555" s="184"/>
    </row>
    <row r="556" spans="7:12" x14ac:dyDescent="0.25">
      <c r="G556" s="184"/>
      <c r="H556" s="184"/>
      <c r="I556" s="184"/>
      <c r="J556" s="184"/>
      <c r="K556" s="184"/>
      <c r="L556" s="184"/>
    </row>
    <row r="557" spans="7:12" x14ac:dyDescent="0.25">
      <c r="G557" s="184"/>
      <c r="H557" s="184"/>
      <c r="I557" s="184"/>
      <c r="J557" s="184"/>
      <c r="K557" s="184"/>
      <c r="L557" s="184"/>
    </row>
    <row r="558" spans="7:12" x14ac:dyDescent="0.25">
      <c r="G558" s="184"/>
      <c r="H558" s="184"/>
      <c r="I558" s="184"/>
      <c r="J558" s="184"/>
      <c r="K558" s="184"/>
      <c r="L558" s="184"/>
    </row>
    <row r="559" spans="7:12" x14ac:dyDescent="0.25">
      <c r="G559" s="184"/>
      <c r="H559" s="184"/>
      <c r="I559" s="184"/>
      <c r="J559" s="184"/>
      <c r="K559" s="184"/>
      <c r="L559" s="184"/>
    </row>
    <row r="560" spans="7:12" x14ac:dyDescent="0.25">
      <c r="G560" s="184"/>
      <c r="H560" s="184"/>
      <c r="I560" s="184"/>
      <c r="J560" s="184"/>
      <c r="K560" s="184"/>
      <c r="L560" s="184"/>
    </row>
    <row r="561" spans="7:12" x14ac:dyDescent="0.25">
      <c r="G561" s="184"/>
      <c r="H561" s="184"/>
      <c r="I561" s="184"/>
      <c r="J561" s="184"/>
      <c r="K561" s="184"/>
      <c r="L561" s="184"/>
    </row>
    <row r="562" spans="7:12" x14ac:dyDescent="0.25">
      <c r="G562" s="184"/>
      <c r="H562" s="184"/>
      <c r="I562" s="184"/>
      <c r="J562" s="184"/>
      <c r="K562" s="184"/>
      <c r="L562" s="184"/>
    </row>
    <row r="563" spans="7:12" x14ac:dyDescent="0.25">
      <c r="G563" s="184"/>
      <c r="H563" s="184"/>
      <c r="I563" s="184"/>
      <c r="J563" s="184"/>
      <c r="K563" s="184"/>
      <c r="L563" s="184"/>
    </row>
    <row r="564" spans="7:12" x14ac:dyDescent="0.25">
      <c r="G564" s="184"/>
      <c r="H564" s="184"/>
      <c r="I564" s="184"/>
      <c r="J564" s="184"/>
      <c r="K564" s="184"/>
      <c r="L564" s="184"/>
    </row>
    <row r="565" spans="7:12" x14ac:dyDescent="0.25">
      <c r="G565" s="184"/>
      <c r="H565" s="184"/>
      <c r="I565" s="184"/>
      <c r="J565" s="184"/>
      <c r="K565" s="184"/>
      <c r="L565" s="184"/>
    </row>
    <row r="566" spans="7:12" x14ac:dyDescent="0.25">
      <c r="G566" s="184"/>
      <c r="H566" s="184"/>
      <c r="I566" s="184"/>
      <c r="J566" s="184"/>
      <c r="K566" s="184"/>
      <c r="L566" s="184"/>
    </row>
    <row r="567" spans="7:12" x14ac:dyDescent="0.25">
      <c r="G567" s="184"/>
      <c r="H567" s="184"/>
      <c r="I567" s="184"/>
      <c r="J567" s="184"/>
      <c r="K567" s="184"/>
      <c r="L567" s="184"/>
    </row>
    <row r="568" spans="7:12" x14ac:dyDescent="0.25">
      <c r="G568" s="184"/>
      <c r="H568" s="184"/>
      <c r="I568" s="184"/>
      <c r="J568" s="184"/>
      <c r="K568" s="184"/>
      <c r="L568" s="184"/>
    </row>
    <row r="569" spans="7:12" x14ac:dyDescent="0.25">
      <c r="G569" s="184"/>
      <c r="H569" s="184"/>
      <c r="I569" s="184"/>
      <c r="J569" s="184"/>
      <c r="K569" s="184"/>
      <c r="L569" s="184"/>
    </row>
    <row r="570" spans="7:12" x14ac:dyDescent="0.25">
      <c r="G570" s="184"/>
      <c r="H570" s="184"/>
      <c r="I570" s="184"/>
      <c r="J570" s="184"/>
      <c r="K570" s="184"/>
      <c r="L570" s="184"/>
    </row>
    <row r="571" spans="7:12" x14ac:dyDescent="0.25">
      <c r="G571" s="184"/>
      <c r="H571" s="184"/>
      <c r="I571" s="184"/>
      <c r="J571" s="184"/>
      <c r="K571" s="184"/>
      <c r="L571" s="184"/>
    </row>
    <row r="572" spans="7:12" x14ac:dyDescent="0.25">
      <c r="G572" s="184"/>
      <c r="H572" s="184"/>
      <c r="I572" s="184"/>
      <c r="J572" s="184"/>
      <c r="K572" s="184"/>
      <c r="L572" s="184"/>
    </row>
    <row r="573" spans="7:12" x14ac:dyDescent="0.25">
      <c r="G573" s="184"/>
      <c r="H573" s="184"/>
      <c r="I573" s="184"/>
      <c r="J573" s="184"/>
      <c r="K573" s="184"/>
      <c r="L573" s="184"/>
    </row>
    <row r="574" spans="7:12" x14ac:dyDescent="0.25">
      <c r="G574" s="184"/>
      <c r="H574" s="184"/>
      <c r="I574" s="184"/>
      <c r="J574" s="184"/>
      <c r="K574" s="184"/>
      <c r="L574" s="184"/>
    </row>
    <row r="575" spans="7:12" x14ac:dyDescent="0.25">
      <c r="G575" s="184"/>
      <c r="H575" s="184"/>
      <c r="I575" s="184"/>
      <c r="J575" s="184"/>
      <c r="K575" s="184"/>
      <c r="L575" s="184"/>
    </row>
    <row r="576" spans="7:12" x14ac:dyDescent="0.25">
      <c r="G576" s="184"/>
      <c r="H576" s="184"/>
      <c r="I576" s="184"/>
      <c r="J576" s="184"/>
      <c r="K576" s="184"/>
      <c r="L576" s="184"/>
    </row>
    <row r="577" spans="7:12" x14ac:dyDescent="0.25">
      <c r="G577" s="184"/>
      <c r="H577" s="184"/>
      <c r="I577" s="184"/>
      <c r="J577" s="184"/>
      <c r="K577" s="184"/>
      <c r="L577" s="184"/>
    </row>
    <row r="578" spans="7:12" x14ac:dyDescent="0.25">
      <c r="G578" s="184"/>
      <c r="H578" s="184"/>
      <c r="I578" s="184"/>
      <c r="J578" s="184"/>
      <c r="K578" s="184"/>
      <c r="L578" s="184"/>
    </row>
    <row r="579" spans="7:12" x14ac:dyDescent="0.25">
      <c r="G579" s="184"/>
      <c r="H579" s="184"/>
      <c r="I579" s="184"/>
      <c r="J579" s="184"/>
      <c r="K579" s="184"/>
      <c r="L579" s="184"/>
    </row>
    <row r="580" spans="7:12" x14ac:dyDescent="0.25">
      <c r="G580" s="184"/>
      <c r="H580" s="184"/>
      <c r="I580" s="184"/>
      <c r="J580" s="184"/>
      <c r="K580" s="184"/>
      <c r="L580" s="184"/>
    </row>
    <row r="581" spans="7:12" x14ac:dyDescent="0.25">
      <c r="G581" s="184"/>
      <c r="H581" s="184"/>
      <c r="I581" s="184"/>
      <c r="J581" s="184"/>
      <c r="K581" s="184"/>
      <c r="L581" s="184"/>
    </row>
    <row r="582" spans="7:12" x14ac:dyDescent="0.25">
      <c r="G582" s="184"/>
      <c r="H582" s="184"/>
      <c r="I582" s="184"/>
      <c r="J582" s="184"/>
      <c r="K582" s="184"/>
      <c r="L582" s="184"/>
    </row>
    <row r="583" spans="7:12" x14ac:dyDescent="0.25">
      <c r="G583" s="184"/>
      <c r="H583" s="184"/>
      <c r="I583" s="184"/>
      <c r="J583" s="184"/>
      <c r="K583" s="184"/>
      <c r="L583" s="184"/>
    </row>
    <row r="584" spans="7:12" x14ac:dyDescent="0.25">
      <c r="G584" s="184"/>
      <c r="H584" s="184"/>
      <c r="I584" s="184"/>
      <c r="J584" s="184"/>
      <c r="K584" s="184"/>
      <c r="L584" s="184"/>
    </row>
    <row r="585" spans="7:12" x14ac:dyDescent="0.25">
      <c r="G585" s="184"/>
      <c r="H585" s="184"/>
      <c r="I585" s="184"/>
      <c r="J585" s="184"/>
      <c r="K585" s="184"/>
      <c r="L585" s="184"/>
    </row>
    <row r="586" spans="7:12" x14ac:dyDescent="0.25">
      <c r="G586" s="184"/>
      <c r="H586" s="184"/>
      <c r="I586" s="184"/>
      <c r="J586" s="184"/>
      <c r="K586" s="184"/>
      <c r="L586" s="184"/>
    </row>
    <row r="587" spans="7:12" x14ac:dyDescent="0.25">
      <c r="G587" s="184"/>
      <c r="H587" s="184"/>
      <c r="I587" s="184"/>
      <c r="J587" s="184"/>
      <c r="K587" s="184"/>
      <c r="L587" s="184"/>
    </row>
    <row r="588" spans="7:12" x14ac:dyDescent="0.25">
      <c r="G588" s="184"/>
      <c r="H588" s="184"/>
      <c r="I588" s="184"/>
      <c r="J588" s="184"/>
      <c r="K588" s="184"/>
      <c r="L588" s="184"/>
    </row>
    <row r="589" spans="7:12" x14ac:dyDescent="0.25">
      <c r="G589" s="184"/>
      <c r="H589" s="184"/>
      <c r="I589" s="184"/>
      <c r="J589" s="184"/>
      <c r="K589" s="184"/>
      <c r="L589" s="184"/>
    </row>
    <row r="590" spans="7:12" x14ac:dyDescent="0.25">
      <c r="G590" s="184"/>
      <c r="H590" s="184"/>
      <c r="I590" s="184"/>
      <c r="J590" s="184"/>
      <c r="K590" s="184"/>
      <c r="L590" s="184"/>
    </row>
    <row r="591" spans="7:12" x14ac:dyDescent="0.25">
      <c r="G591" s="184"/>
      <c r="H591" s="184"/>
      <c r="I591" s="184"/>
      <c r="J591" s="184"/>
      <c r="K591" s="184"/>
      <c r="L591" s="184"/>
    </row>
    <row r="592" spans="7:12" x14ac:dyDescent="0.25">
      <c r="G592" s="184"/>
      <c r="H592" s="184"/>
      <c r="I592" s="184"/>
      <c r="J592" s="184"/>
      <c r="K592" s="184"/>
      <c r="L592" s="184"/>
    </row>
    <row r="593" spans="7:12" x14ac:dyDescent="0.25">
      <c r="G593" s="184"/>
      <c r="H593" s="184"/>
      <c r="I593" s="184"/>
      <c r="J593" s="184"/>
      <c r="K593" s="184"/>
      <c r="L593" s="184"/>
    </row>
    <row r="594" spans="7:12" x14ac:dyDescent="0.25">
      <c r="G594" s="184"/>
      <c r="H594" s="184"/>
      <c r="I594" s="184"/>
      <c r="J594" s="184"/>
      <c r="K594" s="184"/>
      <c r="L594" s="184"/>
    </row>
    <row r="595" spans="7:12" x14ac:dyDescent="0.25">
      <c r="G595" s="184"/>
      <c r="H595" s="184"/>
      <c r="I595" s="184"/>
      <c r="J595" s="184"/>
      <c r="K595" s="184"/>
      <c r="L595" s="184"/>
    </row>
    <row r="596" spans="7:12" x14ac:dyDescent="0.25">
      <c r="G596" s="184"/>
      <c r="H596" s="184"/>
      <c r="I596" s="184"/>
      <c r="J596" s="184"/>
      <c r="K596" s="184"/>
      <c r="L596" s="184"/>
    </row>
    <row r="597" spans="7:12" x14ac:dyDescent="0.25">
      <c r="G597" s="184"/>
      <c r="H597" s="184"/>
      <c r="I597" s="184"/>
      <c r="J597" s="184"/>
      <c r="K597" s="184"/>
      <c r="L597" s="184"/>
    </row>
    <row r="598" spans="7:12" x14ac:dyDescent="0.25">
      <c r="G598" s="184"/>
      <c r="H598" s="184"/>
      <c r="I598" s="184"/>
      <c r="J598" s="184"/>
      <c r="K598" s="184"/>
      <c r="L598" s="184"/>
    </row>
    <row r="599" spans="7:12" x14ac:dyDescent="0.25">
      <c r="G599" s="184"/>
      <c r="H599" s="184"/>
      <c r="I599" s="184"/>
      <c r="J599" s="184"/>
      <c r="K599" s="184"/>
      <c r="L599" s="184"/>
    </row>
    <row r="600" spans="7:12" x14ac:dyDescent="0.25">
      <c r="G600" s="184"/>
      <c r="H600" s="184"/>
      <c r="I600" s="184"/>
      <c r="J600" s="184"/>
      <c r="K600" s="184"/>
      <c r="L600" s="184"/>
    </row>
    <row r="601" spans="7:12" x14ac:dyDescent="0.25">
      <c r="G601" s="184"/>
      <c r="H601" s="184"/>
      <c r="I601" s="184"/>
      <c r="J601" s="184"/>
      <c r="K601" s="184"/>
      <c r="L601" s="184"/>
    </row>
    <row r="602" spans="7:12" x14ac:dyDescent="0.25">
      <c r="G602" s="184"/>
      <c r="H602" s="184"/>
      <c r="I602" s="184"/>
      <c r="J602" s="184"/>
      <c r="K602" s="184"/>
      <c r="L602" s="184"/>
    </row>
    <row r="603" spans="7:12" x14ac:dyDescent="0.25">
      <c r="G603" s="184"/>
      <c r="H603" s="184"/>
      <c r="I603" s="184"/>
      <c r="J603" s="184"/>
      <c r="K603" s="184"/>
      <c r="L603" s="184"/>
    </row>
    <row r="604" spans="7:12" x14ac:dyDescent="0.25">
      <c r="G604" s="184"/>
      <c r="H604" s="184"/>
      <c r="I604" s="184"/>
      <c r="J604" s="184"/>
      <c r="K604" s="184"/>
      <c r="L604" s="184"/>
    </row>
    <row r="605" spans="7:12" x14ac:dyDescent="0.25">
      <c r="G605" s="184"/>
      <c r="H605" s="184"/>
      <c r="I605" s="184"/>
      <c r="J605" s="184"/>
      <c r="K605" s="184"/>
      <c r="L605" s="184"/>
    </row>
    <row r="606" spans="7:12" x14ac:dyDescent="0.25">
      <c r="G606" s="184"/>
      <c r="H606" s="184"/>
      <c r="I606" s="184"/>
      <c r="J606" s="184"/>
      <c r="K606" s="184"/>
      <c r="L606" s="184"/>
    </row>
    <row r="607" spans="7:12" x14ac:dyDescent="0.25">
      <c r="G607" s="184"/>
      <c r="H607" s="184"/>
      <c r="I607" s="184"/>
      <c r="J607" s="184"/>
      <c r="K607" s="184"/>
      <c r="L607" s="184"/>
    </row>
    <row r="608" spans="7:12" x14ac:dyDescent="0.25">
      <c r="G608" s="184"/>
      <c r="H608" s="184"/>
      <c r="I608" s="184"/>
      <c r="J608" s="184"/>
      <c r="K608" s="184"/>
      <c r="L608" s="184"/>
    </row>
    <row r="609" spans="7:12" x14ac:dyDescent="0.25">
      <c r="G609" s="184"/>
      <c r="H609" s="184"/>
      <c r="I609" s="184"/>
      <c r="J609" s="184"/>
      <c r="K609" s="184"/>
      <c r="L609" s="184"/>
    </row>
    <row r="610" spans="7:12" x14ac:dyDescent="0.25">
      <c r="G610" s="184"/>
      <c r="H610" s="184"/>
      <c r="I610" s="184"/>
      <c r="J610" s="184"/>
      <c r="K610" s="184"/>
      <c r="L610" s="184"/>
    </row>
    <row r="611" spans="7:12" x14ac:dyDescent="0.25">
      <c r="G611" s="184"/>
      <c r="H611" s="184"/>
      <c r="I611" s="184"/>
      <c r="J611" s="184"/>
      <c r="K611" s="184"/>
      <c r="L611" s="184"/>
    </row>
    <row r="612" spans="7:12" x14ac:dyDescent="0.25">
      <c r="G612" s="184"/>
      <c r="H612" s="184"/>
      <c r="I612" s="184"/>
      <c r="J612" s="184"/>
      <c r="K612" s="184"/>
      <c r="L612" s="184"/>
    </row>
    <row r="613" spans="7:12" x14ac:dyDescent="0.25">
      <c r="G613" s="184"/>
      <c r="H613" s="184"/>
      <c r="I613" s="184"/>
      <c r="J613" s="184"/>
      <c r="K613" s="184"/>
      <c r="L613" s="184"/>
    </row>
    <row r="614" spans="7:12" x14ac:dyDescent="0.25">
      <c r="G614" s="184"/>
      <c r="H614" s="184"/>
      <c r="I614" s="184"/>
      <c r="J614" s="184"/>
      <c r="K614" s="184"/>
      <c r="L614" s="184"/>
    </row>
    <row r="615" spans="7:12" x14ac:dyDescent="0.25">
      <c r="G615" s="184"/>
      <c r="H615" s="184"/>
      <c r="I615" s="184"/>
      <c r="J615" s="184"/>
      <c r="K615" s="184"/>
      <c r="L615" s="184"/>
    </row>
    <row r="616" spans="7:12" x14ac:dyDescent="0.25">
      <c r="G616" s="184"/>
      <c r="H616" s="184"/>
      <c r="I616" s="184"/>
      <c r="J616" s="184"/>
      <c r="K616" s="184"/>
      <c r="L616" s="184"/>
    </row>
    <row r="617" spans="7:12" x14ac:dyDescent="0.25">
      <c r="G617" s="184"/>
      <c r="H617" s="184"/>
      <c r="I617" s="184"/>
      <c r="J617" s="184"/>
      <c r="K617" s="184"/>
      <c r="L617" s="184"/>
    </row>
    <row r="618" spans="7:12" x14ac:dyDescent="0.25">
      <c r="G618" s="184"/>
      <c r="H618" s="184"/>
      <c r="I618" s="184"/>
      <c r="J618" s="184"/>
      <c r="K618" s="184"/>
      <c r="L618" s="184"/>
    </row>
    <row r="619" spans="7:12" x14ac:dyDescent="0.25">
      <c r="G619" s="184"/>
      <c r="H619" s="184"/>
      <c r="I619" s="184"/>
      <c r="J619" s="184"/>
      <c r="K619" s="184"/>
      <c r="L619" s="184"/>
    </row>
    <row r="620" spans="7:12" x14ac:dyDescent="0.25">
      <c r="G620" s="184"/>
      <c r="H620" s="184"/>
      <c r="I620" s="184"/>
      <c r="J620" s="184"/>
      <c r="K620" s="184"/>
      <c r="L620" s="184"/>
    </row>
    <row r="621" spans="7:12" x14ac:dyDescent="0.25">
      <c r="G621" s="184"/>
      <c r="H621" s="184"/>
      <c r="I621" s="184"/>
      <c r="J621" s="184"/>
      <c r="K621" s="184"/>
      <c r="L621" s="184"/>
    </row>
    <row r="622" spans="7:12" x14ac:dyDescent="0.25">
      <c r="G622" s="184"/>
      <c r="H622" s="184"/>
      <c r="I622" s="184"/>
      <c r="J622" s="184"/>
      <c r="K622" s="184"/>
      <c r="L622" s="184"/>
    </row>
    <row r="623" spans="7:12" x14ac:dyDescent="0.25">
      <c r="G623" s="184"/>
      <c r="H623" s="184"/>
      <c r="I623" s="184"/>
      <c r="J623" s="184"/>
      <c r="K623" s="184"/>
      <c r="L623" s="184"/>
    </row>
    <row r="624" spans="7:12" x14ac:dyDescent="0.25">
      <c r="G624" s="184"/>
      <c r="H624" s="184"/>
      <c r="I624" s="184"/>
      <c r="J624" s="184"/>
      <c r="K624" s="184"/>
      <c r="L624" s="184"/>
    </row>
    <row r="625" spans="7:12" x14ac:dyDescent="0.25">
      <c r="G625" s="184"/>
      <c r="H625" s="184"/>
      <c r="I625" s="184"/>
      <c r="J625" s="184"/>
      <c r="K625" s="184"/>
      <c r="L625" s="184"/>
    </row>
    <row r="626" spans="7:12" x14ac:dyDescent="0.25">
      <c r="G626" s="184"/>
      <c r="H626" s="184"/>
      <c r="I626" s="184"/>
      <c r="J626" s="184"/>
      <c r="K626" s="184"/>
      <c r="L626" s="184"/>
    </row>
    <row r="627" spans="7:12" x14ac:dyDescent="0.25">
      <c r="G627" s="184"/>
      <c r="H627" s="184"/>
      <c r="I627" s="184"/>
      <c r="J627" s="184"/>
      <c r="K627" s="184"/>
      <c r="L627" s="184"/>
    </row>
    <row r="628" spans="7:12" x14ac:dyDescent="0.25">
      <c r="G628" s="184"/>
      <c r="H628" s="184"/>
      <c r="I628" s="184"/>
      <c r="J628" s="184"/>
      <c r="K628" s="184"/>
      <c r="L628" s="184"/>
    </row>
    <row r="629" spans="7:12" x14ac:dyDescent="0.25">
      <c r="G629" s="184"/>
      <c r="H629" s="184"/>
      <c r="I629" s="184"/>
      <c r="J629" s="184"/>
      <c r="K629" s="184"/>
      <c r="L629" s="184"/>
    </row>
    <row r="630" spans="7:12" x14ac:dyDescent="0.25">
      <c r="G630" s="184"/>
      <c r="H630" s="184"/>
      <c r="I630" s="184"/>
      <c r="J630" s="184"/>
      <c r="K630" s="184"/>
      <c r="L630" s="184"/>
    </row>
    <row r="631" spans="7:12" x14ac:dyDescent="0.25">
      <c r="G631" s="184"/>
      <c r="H631" s="184"/>
      <c r="I631" s="184"/>
      <c r="J631" s="184"/>
      <c r="K631" s="184"/>
      <c r="L631" s="184"/>
    </row>
    <row r="632" spans="7:12" x14ac:dyDescent="0.25">
      <c r="G632" s="184"/>
      <c r="H632" s="184"/>
      <c r="I632" s="184"/>
      <c r="J632" s="184"/>
      <c r="K632" s="184"/>
      <c r="L632" s="184"/>
    </row>
    <row r="633" spans="7:12" x14ac:dyDescent="0.25">
      <c r="G633" s="184"/>
      <c r="H633" s="184"/>
      <c r="I633" s="184"/>
      <c r="J633" s="184"/>
      <c r="K633" s="184"/>
      <c r="L633" s="184"/>
    </row>
    <row r="634" spans="7:12" x14ac:dyDescent="0.25">
      <c r="G634" s="184"/>
      <c r="H634" s="184"/>
      <c r="I634" s="184"/>
      <c r="J634" s="184"/>
      <c r="K634" s="184"/>
      <c r="L634" s="184"/>
    </row>
    <row r="635" spans="7:12" x14ac:dyDescent="0.25">
      <c r="G635" s="184"/>
      <c r="H635" s="184"/>
      <c r="I635" s="184"/>
      <c r="J635" s="184"/>
      <c r="K635" s="184"/>
      <c r="L635" s="184"/>
    </row>
    <row r="636" spans="7:12" x14ac:dyDescent="0.25">
      <c r="G636" s="184"/>
      <c r="H636" s="184"/>
      <c r="I636" s="184"/>
      <c r="J636" s="184"/>
      <c r="K636" s="184"/>
      <c r="L636" s="184"/>
    </row>
    <row r="637" spans="7:12" x14ac:dyDescent="0.25">
      <c r="G637" s="184"/>
      <c r="H637" s="184"/>
      <c r="I637" s="184"/>
      <c r="J637" s="184"/>
      <c r="K637" s="184"/>
      <c r="L637" s="184"/>
    </row>
    <row r="638" spans="7:12" x14ac:dyDescent="0.25">
      <c r="G638" s="184"/>
      <c r="H638" s="184"/>
      <c r="I638" s="184"/>
      <c r="J638" s="184"/>
      <c r="K638" s="184"/>
      <c r="L638" s="184"/>
    </row>
    <row r="639" spans="7:12" x14ac:dyDescent="0.25">
      <c r="G639" s="184"/>
      <c r="H639" s="184"/>
      <c r="I639" s="184"/>
      <c r="J639" s="184"/>
      <c r="K639" s="184"/>
      <c r="L639" s="184"/>
    </row>
    <row r="640" spans="7:12" x14ac:dyDescent="0.25">
      <c r="G640" s="184"/>
      <c r="H640" s="184"/>
      <c r="I640" s="184"/>
      <c r="J640" s="184"/>
      <c r="K640" s="184"/>
      <c r="L640" s="184"/>
    </row>
    <row r="641" spans="7:12" x14ac:dyDescent="0.25">
      <c r="G641" s="184"/>
      <c r="H641" s="184"/>
      <c r="I641" s="184"/>
      <c r="J641" s="184"/>
      <c r="K641" s="184"/>
      <c r="L641" s="184"/>
    </row>
    <row r="642" spans="7:12" x14ac:dyDescent="0.25">
      <c r="G642" s="184"/>
      <c r="H642" s="184"/>
      <c r="I642" s="184"/>
      <c r="J642" s="184"/>
      <c r="K642" s="184"/>
      <c r="L642" s="184"/>
    </row>
    <row r="643" spans="7:12" x14ac:dyDescent="0.25">
      <c r="G643" s="184"/>
      <c r="H643" s="184"/>
      <c r="I643" s="184"/>
      <c r="J643" s="184"/>
      <c r="K643" s="184"/>
      <c r="L643" s="184"/>
    </row>
    <row r="644" spans="7:12" x14ac:dyDescent="0.25">
      <c r="G644" s="184"/>
      <c r="H644" s="184"/>
      <c r="I644" s="184"/>
      <c r="J644" s="184"/>
      <c r="K644" s="184"/>
      <c r="L644" s="184"/>
    </row>
    <row r="645" spans="7:12" x14ac:dyDescent="0.25">
      <c r="G645" s="184"/>
      <c r="H645" s="184"/>
      <c r="I645" s="184"/>
      <c r="J645" s="184"/>
      <c r="K645" s="184"/>
      <c r="L645" s="184"/>
    </row>
    <row r="646" spans="7:12" x14ac:dyDescent="0.25">
      <c r="G646" s="184"/>
      <c r="H646" s="184"/>
      <c r="I646" s="184"/>
      <c r="J646" s="184"/>
      <c r="K646" s="184"/>
      <c r="L646" s="184"/>
    </row>
    <row r="647" spans="7:12" x14ac:dyDescent="0.25">
      <c r="G647" s="184"/>
      <c r="H647" s="184"/>
      <c r="I647" s="184"/>
      <c r="J647" s="184"/>
      <c r="K647" s="184"/>
      <c r="L647" s="184"/>
    </row>
    <row r="648" spans="7:12" x14ac:dyDescent="0.25">
      <c r="G648" s="184"/>
      <c r="H648" s="184"/>
      <c r="I648" s="184"/>
      <c r="J648" s="184"/>
      <c r="K648" s="184"/>
      <c r="L648" s="184"/>
    </row>
    <row r="649" spans="7:12" x14ac:dyDescent="0.25">
      <c r="G649" s="184"/>
      <c r="H649" s="184"/>
      <c r="I649" s="184"/>
      <c r="J649" s="184"/>
      <c r="K649" s="184"/>
      <c r="L649" s="184"/>
    </row>
    <row r="650" spans="7:12" x14ac:dyDescent="0.25">
      <c r="G650" s="184"/>
      <c r="H650" s="184"/>
      <c r="I650" s="184"/>
      <c r="J650" s="184"/>
      <c r="K650" s="184"/>
      <c r="L650" s="184"/>
    </row>
    <row r="651" spans="7:12" x14ac:dyDescent="0.25">
      <c r="G651" s="184"/>
      <c r="H651" s="184"/>
      <c r="I651" s="184"/>
      <c r="J651" s="184"/>
      <c r="K651" s="184"/>
      <c r="L651" s="184"/>
    </row>
    <row r="652" spans="7:12" x14ac:dyDescent="0.25">
      <c r="G652" s="184"/>
      <c r="H652" s="184"/>
      <c r="I652" s="184"/>
      <c r="J652" s="184"/>
      <c r="K652" s="184"/>
      <c r="L652" s="184"/>
    </row>
    <row r="653" spans="7:12" x14ac:dyDescent="0.25">
      <c r="G653" s="184"/>
      <c r="H653" s="184"/>
      <c r="I653" s="184"/>
      <c r="J653" s="184"/>
      <c r="K653" s="184"/>
      <c r="L653" s="184"/>
    </row>
    <row r="654" spans="7:12" x14ac:dyDescent="0.25">
      <c r="G654" s="184"/>
      <c r="H654" s="184"/>
      <c r="I654" s="184"/>
      <c r="J654" s="184"/>
      <c r="K654" s="184"/>
      <c r="L654" s="184"/>
    </row>
    <row r="655" spans="7:12" x14ac:dyDescent="0.25">
      <c r="G655" s="184"/>
      <c r="H655" s="184"/>
      <c r="I655" s="184"/>
      <c r="J655" s="184"/>
      <c r="K655" s="184"/>
      <c r="L655" s="184"/>
    </row>
    <row r="656" spans="7:12" x14ac:dyDescent="0.25">
      <c r="G656" s="184"/>
      <c r="H656" s="184"/>
      <c r="I656" s="184"/>
      <c r="J656" s="184"/>
      <c r="K656" s="184"/>
      <c r="L656" s="184"/>
    </row>
    <row r="657" spans="7:12" x14ac:dyDescent="0.25">
      <c r="G657" s="184"/>
      <c r="H657" s="184"/>
      <c r="I657" s="184"/>
      <c r="J657" s="184"/>
      <c r="K657" s="184"/>
      <c r="L657" s="184"/>
    </row>
    <row r="658" spans="7:12" x14ac:dyDescent="0.25">
      <c r="G658" s="184"/>
      <c r="H658" s="184"/>
      <c r="I658" s="184"/>
      <c r="J658" s="184"/>
      <c r="K658" s="184"/>
      <c r="L658" s="184"/>
    </row>
    <row r="659" spans="7:12" x14ac:dyDescent="0.25">
      <c r="G659" s="184"/>
      <c r="H659" s="184"/>
      <c r="I659" s="184"/>
      <c r="J659" s="184"/>
      <c r="K659" s="184"/>
      <c r="L659" s="184"/>
    </row>
    <row r="660" spans="7:12" x14ac:dyDescent="0.25">
      <c r="G660" s="184"/>
      <c r="H660" s="184"/>
      <c r="I660" s="184"/>
      <c r="J660" s="184"/>
      <c r="K660" s="184"/>
      <c r="L660" s="184"/>
    </row>
    <row r="661" spans="7:12" x14ac:dyDescent="0.25">
      <c r="G661" s="184"/>
      <c r="H661" s="184"/>
      <c r="I661" s="184"/>
      <c r="J661" s="184"/>
      <c r="K661" s="184"/>
      <c r="L661" s="184"/>
    </row>
    <row r="662" spans="7:12" x14ac:dyDescent="0.25">
      <c r="G662" s="184"/>
      <c r="H662" s="184"/>
      <c r="I662" s="184"/>
      <c r="J662" s="184"/>
      <c r="K662" s="184"/>
      <c r="L662" s="184"/>
    </row>
    <row r="663" spans="7:12" x14ac:dyDescent="0.25">
      <c r="G663" s="184"/>
      <c r="H663" s="184"/>
      <c r="I663" s="184"/>
      <c r="J663" s="184"/>
      <c r="K663" s="184"/>
      <c r="L663" s="184"/>
    </row>
    <row r="664" spans="7:12" x14ac:dyDescent="0.25">
      <c r="G664" s="184"/>
      <c r="H664" s="184"/>
      <c r="I664" s="184"/>
      <c r="J664" s="184"/>
      <c r="K664" s="184"/>
      <c r="L664" s="184"/>
    </row>
    <row r="665" spans="7:12" x14ac:dyDescent="0.25">
      <c r="G665" s="184"/>
      <c r="H665" s="184"/>
      <c r="I665" s="184"/>
      <c r="J665" s="184"/>
      <c r="K665" s="184"/>
      <c r="L665" s="184"/>
    </row>
    <row r="666" spans="7:12" x14ac:dyDescent="0.25">
      <c r="G666" s="184"/>
      <c r="H666" s="184"/>
      <c r="I666" s="184"/>
      <c r="J666" s="184"/>
      <c r="K666" s="184"/>
      <c r="L666" s="184"/>
    </row>
    <row r="667" spans="7:12" x14ac:dyDescent="0.25">
      <c r="G667" s="184"/>
      <c r="H667" s="184"/>
      <c r="I667" s="184"/>
      <c r="J667" s="184"/>
      <c r="K667" s="184"/>
      <c r="L667" s="184"/>
    </row>
    <row r="668" spans="7:12" x14ac:dyDescent="0.25">
      <c r="G668" s="184"/>
      <c r="H668" s="184"/>
      <c r="I668" s="184"/>
      <c r="J668" s="184"/>
      <c r="K668" s="184"/>
      <c r="L668" s="184"/>
    </row>
    <row r="669" spans="7:12" x14ac:dyDescent="0.25">
      <c r="G669" s="184"/>
      <c r="H669" s="184"/>
      <c r="I669" s="184"/>
      <c r="J669" s="184"/>
      <c r="K669" s="184"/>
      <c r="L669" s="184"/>
    </row>
    <row r="670" spans="7:12" x14ac:dyDescent="0.25">
      <c r="G670" s="184"/>
      <c r="H670" s="184"/>
      <c r="I670" s="184"/>
      <c r="J670" s="184"/>
      <c r="K670" s="184"/>
      <c r="L670" s="184"/>
    </row>
    <row r="671" spans="7:12" x14ac:dyDescent="0.25">
      <c r="G671" s="184"/>
      <c r="H671" s="184"/>
      <c r="I671" s="184"/>
      <c r="J671" s="184"/>
      <c r="K671" s="184"/>
      <c r="L671" s="184"/>
    </row>
    <row r="672" spans="7:12" x14ac:dyDescent="0.25">
      <c r="G672" s="184"/>
      <c r="H672" s="184"/>
      <c r="I672" s="184"/>
      <c r="J672" s="184"/>
      <c r="K672" s="184"/>
      <c r="L672" s="184"/>
    </row>
    <row r="673" spans="7:12" x14ac:dyDescent="0.25">
      <c r="G673" s="184"/>
      <c r="H673" s="184"/>
      <c r="I673" s="184"/>
      <c r="J673" s="184"/>
      <c r="K673" s="184"/>
      <c r="L673" s="184"/>
    </row>
    <row r="674" spans="7:12" x14ac:dyDescent="0.25">
      <c r="G674" s="184"/>
      <c r="H674" s="184"/>
      <c r="I674" s="184"/>
      <c r="J674" s="184"/>
      <c r="K674" s="184"/>
      <c r="L674" s="184"/>
    </row>
    <row r="675" spans="7:12" x14ac:dyDescent="0.25">
      <c r="G675" s="184"/>
      <c r="H675" s="184"/>
      <c r="I675" s="184"/>
      <c r="J675" s="184"/>
      <c r="K675" s="184"/>
      <c r="L675" s="184"/>
    </row>
    <row r="676" spans="7:12" x14ac:dyDescent="0.25">
      <c r="G676" s="184"/>
      <c r="H676" s="184"/>
      <c r="I676" s="184"/>
      <c r="J676" s="184"/>
      <c r="K676" s="184"/>
      <c r="L676" s="184"/>
    </row>
    <row r="677" spans="7:12" x14ac:dyDescent="0.25">
      <c r="G677" s="184"/>
      <c r="H677" s="184"/>
      <c r="I677" s="184"/>
      <c r="J677" s="184"/>
      <c r="K677" s="184"/>
      <c r="L677" s="184"/>
    </row>
    <row r="678" spans="7:12" x14ac:dyDescent="0.25">
      <c r="G678" s="184"/>
      <c r="H678" s="184"/>
      <c r="I678" s="184"/>
      <c r="J678" s="184"/>
      <c r="K678" s="184"/>
      <c r="L678" s="184"/>
    </row>
    <row r="679" spans="7:12" x14ac:dyDescent="0.25">
      <c r="G679" s="184"/>
      <c r="H679" s="184"/>
      <c r="I679" s="184"/>
      <c r="J679" s="184"/>
      <c r="K679" s="184"/>
      <c r="L679" s="184"/>
    </row>
    <row r="680" spans="7:12" x14ac:dyDescent="0.25">
      <c r="G680" s="184"/>
      <c r="H680" s="184"/>
      <c r="I680" s="184"/>
      <c r="J680" s="184"/>
      <c r="K680" s="184"/>
      <c r="L680" s="184"/>
    </row>
    <row r="681" spans="7:12" x14ac:dyDescent="0.25">
      <c r="G681" s="184"/>
      <c r="H681" s="184"/>
      <c r="I681" s="184"/>
      <c r="J681" s="184"/>
      <c r="K681" s="184"/>
      <c r="L681" s="184"/>
    </row>
    <row r="682" spans="7:12" x14ac:dyDescent="0.25">
      <c r="G682" s="184"/>
      <c r="H682" s="184"/>
      <c r="I682" s="184"/>
      <c r="J682" s="184"/>
      <c r="K682" s="184"/>
      <c r="L682" s="184"/>
    </row>
    <row r="683" spans="7:12" x14ac:dyDescent="0.25">
      <c r="G683" s="184"/>
      <c r="H683" s="184"/>
      <c r="I683" s="184"/>
      <c r="J683" s="184"/>
      <c r="K683" s="184"/>
      <c r="L683" s="184"/>
    </row>
    <row r="684" spans="7:12" x14ac:dyDescent="0.25">
      <c r="G684" s="184"/>
      <c r="H684" s="184"/>
      <c r="I684" s="184"/>
      <c r="J684" s="184"/>
      <c r="K684" s="184"/>
      <c r="L684" s="184"/>
    </row>
    <row r="685" spans="7:12" x14ac:dyDescent="0.25">
      <c r="G685" s="184"/>
      <c r="H685" s="184"/>
      <c r="I685" s="184"/>
      <c r="J685" s="184"/>
      <c r="K685" s="184"/>
      <c r="L685" s="184"/>
    </row>
    <row r="686" spans="7:12" x14ac:dyDescent="0.25">
      <c r="G686" s="184"/>
      <c r="H686" s="184"/>
      <c r="I686" s="184"/>
      <c r="J686" s="184"/>
      <c r="K686" s="184"/>
      <c r="L686" s="184"/>
    </row>
    <row r="687" spans="7:12" x14ac:dyDescent="0.25">
      <c r="G687" s="184"/>
      <c r="H687" s="184"/>
      <c r="I687" s="184"/>
      <c r="J687" s="184"/>
      <c r="K687" s="184"/>
      <c r="L687" s="184"/>
    </row>
    <row r="688" spans="7:12" x14ac:dyDescent="0.25">
      <c r="G688" s="184"/>
      <c r="H688" s="184"/>
      <c r="I688" s="184"/>
      <c r="J688" s="184"/>
      <c r="K688" s="184"/>
      <c r="L688" s="184"/>
    </row>
    <row r="689" spans="7:12" x14ac:dyDescent="0.25">
      <c r="G689" s="184"/>
      <c r="H689" s="184"/>
      <c r="I689" s="184"/>
      <c r="J689" s="184"/>
      <c r="K689" s="184"/>
      <c r="L689" s="184"/>
    </row>
    <row r="690" spans="7:12" x14ac:dyDescent="0.25">
      <c r="G690" s="184"/>
      <c r="H690" s="184"/>
      <c r="I690" s="184"/>
      <c r="J690" s="184"/>
      <c r="K690" s="184"/>
      <c r="L690" s="184"/>
    </row>
    <row r="691" spans="7:12" x14ac:dyDescent="0.25">
      <c r="G691" s="184"/>
      <c r="H691" s="184"/>
      <c r="I691" s="184"/>
      <c r="J691" s="184"/>
      <c r="K691" s="184"/>
      <c r="L691" s="184"/>
    </row>
    <row r="692" spans="7:12" x14ac:dyDescent="0.25">
      <c r="G692" s="184"/>
      <c r="H692" s="184"/>
      <c r="I692" s="184"/>
      <c r="J692" s="184"/>
      <c r="K692" s="184"/>
      <c r="L692" s="184"/>
    </row>
    <row r="693" spans="7:12" x14ac:dyDescent="0.25">
      <c r="G693" s="184"/>
      <c r="H693" s="184"/>
      <c r="I693" s="184"/>
      <c r="J693" s="184"/>
      <c r="K693" s="184"/>
      <c r="L693" s="184"/>
    </row>
    <row r="694" spans="7:12" x14ac:dyDescent="0.25">
      <c r="G694" s="184"/>
      <c r="H694" s="184"/>
      <c r="I694" s="184"/>
      <c r="J694" s="184"/>
      <c r="K694" s="184"/>
      <c r="L694" s="184"/>
    </row>
    <row r="695" spans="7:12" x14ac:dyDescent="0.25">
      <c r="G695" s="184"/>
      <c r="H695" s="184"/>
      <c r="I695" s="184"/>
      <c r="J695" s="184"/>
      <c r="K695" s="184"/>
      <c r="L695" s="184"/>
    </row>
    <row r="696" spans="7:12" x14ac:dyDescent="0.25">
      <c r="G696" s="184"/>
      <c r="H696" s="184"/>
      <c r="I696" s="184"/>
      <c r="J696" s="184"/>
      <c r="K696" s="184"/>
      <c r="L696" s="184"/>
    </row>
    <row r="697" spans="7:12" x14ac:dyDescent="0.25">
      <c r="G697" s="184"/>
      <c r="H697" s="184"/>
      <c r="I697" s="184"/>
      <c r="J697" s="184"/>
      <c r="K697" s="184"/>
      <c r="L697" s="184"/>
    </row>
    <row r="698" spans="7:12" x14ac:dyDescent="0.25">
      <c r="G698" s="184"/>
      <c r="H698" s="184"/>
      <c r="I698" s="184"/>
      <c r="J698" s="184"/>
      <c r="K698" s="184"/>
      <c r="L698" s="184"/>
    </row>
    <row r="699" spans="7:12" x14ac:dyDescent="0.25">
      <c r="G699" s="184"/>
      <c r="H699" s="184"/>
      <c r="I699" s="184"/>
      <c r="J699" s="184"/>
      <c r="K699" s="184"/>
      <c r="L699" s="184"/>
    </row>
    <row r="700" spans="7:12" x14ac:dyDescent="0.25">
      <c r="G700" s="184"/>
      <c r="H700" s="184"/>
      <c r="I700" s="184"/>
      <c r="J700" s="184"/>
      <c r="K700" s="184"/>
      <c r="L700" s="184"/>
    </row>
    <row r="701" spans="7:12" x14ac:dyDescent="0.25">
      <c r="G701" s="184"/>
      <c r="H701" s="184"/>
      <c r="I701" s="184"/>
      <c r="J701" s="184"/>
      <c r="K701" s="184"/>
      <c r="L701" s="184"/>
    </row>
    <row r="702" spans="7:12" x14ac:dyDescent="0.25">
      <c r="G702" s="184"/>
      <c r="H702" s="184"/>
      <c r="I702" s="184"/>
      <c r="J702" s="184"/>
      <c r="K702" s="184"/>
      <c r="L702" s="184"/>
    </row>
    <row r="703" spans="7:12" x14ac:dyDescent="0.25">
      <c r="G703" s="184"/>
      <c r="H703" s="184"/>
      <c r="I703" s="184"/>
      <c r="J703" s="184"/>
      <c r="K703" s="184"/>
      <c r="L703" s="184"/>
    </row>
    <row r="704" spans="7:12" x14ac:dyDescent="0.25">
      <c r="G704" s="184"/>
      <c r="H704" s="184"/>
      <c r="I704" s="184"/>
      <c r="J704" s="184"/>
      <c r="K704" s="184"/>
      <c r="L704" s="184"/>
    </row>
    <row r="705" spans="7:12" x14ac:dyDescent="0.25">
      <c r="G705" s="184"/>
      <c r="H705" s="184"/>
      <c r="I705" s="184"/>
      <c r="J705" s="184"/>
      <c r="K705" s="184"/>
      <c r="L705" s="184"/>
    </row>
    <row r="706" spans="7:12" x14ac:dyDescent="0.25">
      <c r="G706" s="184"/>
      <c r="H706" s="184"/>
      <c r="I706" s="184"/>
      <c r="J706" s="184"/>
      <c r="K706" s="184"/>
      <c r="L706" s="184"/>
    </row>
    <row r="707" spans="7:12" x14ac:dyDescent="0.25">
      <c r="G707" s="184"/>
      <c r="H707" s="184"/>
      <c r="I707" s="184"/>
      <c r="J707" s="184"/>
      <c r="K707" s="184"/>
      <c r="L707" s="184"/>
    </row>
    <row r="708" spans="7:12" x14ac:dyDescent="0.25">
      <c r="G708" s="184"/>
      <c r="H708" s="184"/>
      <c r="I708" s="184"/>
      <c r="J708" s="184"/>
      <c r="K708" s="184"/>
      <c r="L708" s="184"/>
    </row>
    <row r="709" spans="7:12" x14ac:dyDescent="0.25">
      <c r="G709" s="184"/>
      <c r="H709" s="184"/>
      <c r="I709" s="184"/>
      <c r="J709" s="184"/>
      <c r="K709" s="184"/>
      <c r="L709" s="184"/>
    </row>
    <row r="710" spans="7:12" x14ac:dyDescent="0.25">
      <c r="G710" s="184"/>
      <c r="H710" s="184"/>
      <c r="I710" s="184"/>
      <c r="J710" s="184"/>
      <c r="K710" s="184"/>
      <c r="L710" s="184"/>
    </row>
    <row r="711" spans="7:12" x14ac:dyDescent="0.25">
      <c r="G711" s="184"/>
      <c r="H711" s="184"/>
      <c r="I711" s="184"/>
      <c r="J711" s="184"/>
      <c r="K711" s="184"/>
      <c r="L711" s="184"/>
    </row>
    <row r="712" spans="7:12" x14ac:dyDescent="0.25">
      <c r="G712" s="184"/>
      <c r="H712" s="184"/>
      <c r="I712" s="184"/>
      <c r="J712" s="184"/>
      <c r="K712" s="184"/>
      <c r="L712" s="184"/>
    </row>
    <row r="713" spans="7:12" x14ac:dyDescent="0.25">
      <c r="G713" s="184"/>
      <c r="H713" s="184"/>
      <c r="I713" s="184"/>
      <c r="J713" s="184"/>
      <c r="K713" s="184"/>
      <c r="L713" s="184"/>
    </row>
    <row r="714" spans="7:12" x14ac:dyDescent="0.25">
      <c r="G714" s="184"/>
      <c r="H714" s="184"/>
      <c r="I714" s="184"/>
      <c r="J714" s="184"/>
      <c r="K714" s="184"/>
      <c r="L714" s="184"/>
    </row>
    <row r="715" spans="7:12" x14ac:dyDescent="0.25">
      <c r="G715" s="184"/>
      <c r="H715" s="184"/>
      <c r="I715" s="184"/>
      <c r="J715" s="184"/>
      <c r="K715" s="184"/>
      <c r="L715" s="184"/>
    </row>
    <row r="716" spans="7:12" x14ac:dyDescent="0.25">
      <c r="G716" s="184"/>
      <c r="H716" s="184"/>
      <c r="I716" s="184"/>
      <c r="J716" s="184"/>
      <c r="K716" s="184"/>
      <c r="L716" s="184"/>
    </row>
    <row r="717" spans="7:12" x14ac:dyDescent="0.25">
      <c r="G717" s="184"/>
      <c r="H717" s="184"/>
      <c r="I717" s="184"/>
      <c r="J717" s="184"/>
      <c r="K717" s="184"/>
      <c r="L717" s="184"/>
    </row>
    <row r="718" spans="7:12" x14ac:dyDescent="0.25">
      <c r="G718" s="184"/>
      <c r="H718" s="184"/>
      <c r="I718" s="184"/>
      <c r="J718" s="184"/>
      <c r="K718" s="184"/>
      <c r="L718" s="184"/>
    </row>
    <row r="719" spans="7:12" x14ac:dyDescent="0.25">
      <c r="G719" s="184"/>
      <c r="H719" s="184"/>
      <c r="I719" s="184"/>
      <c r="J719" s="184"/>
      <c r="K719" s="184"/>
      <c r="L719" s="184"/>
    </row>
    <row r="720" spans="7:12" x14ac:dyDescent="0.25">
      <c r="G720" s="184"/>
      <c r="H720" s="184"/>
      <c r="I720" s="184"/>
      <c r="J720" s="184"/>
      <c r="K720" s="184"/>
      <c r="L720" s="184"/>
    </row>
    <row r="721" spans="7:12" x14ac:dyDescent="0.25">
      <c r="G721" s="184"/>
      <c r="H721" s="184"/>
      <c r="I721" s="184"/>
      <c r="J721" s="184"/>
      <c r="K721" s="184"/>
      <c r="L721" s="184"/>
    </row>
    <row r="722" spans="7:12" x14ac:dyDescent="0.25">
      <c r="G722" s="184"/>
      <c r="H722" s="184"/>
      <c r="I722" s="184"/>
      <c r="J722" s="184"/>
      <c r="K722" s="184"/>
      <c r="L722" s="184"/>
    </row>
    <row r="723" spans="7:12" x14ac:dyDescent="0.25">
      <c r="G723" s="184"/>
      <c r="H723" s="184"/>
      <c r="I723" s="184"/>
      <c r="J723" s="184"/>
      <c r="K723" s="184"/>
      <c r="L723" s="184"/>
    </row>
    <row r="724" spans="7:12" x14ac:dyDescent="0.25">
      <c r="G724" s="184"/>
      <c r="H724" s="184"/>
      <c r="I724" s="184"/>
      <c r="J724" s="184"/>
      <c r="K724" s="184"/>
      <c r="L724" s="184"/>
    </row>
    <row r="725" spans="7:12" x14ac:dyDescent="0.25">
      <c r="G725" s="184"/>
      <c r="H725" s="184"/>
      <c r="I725" s="184"/>
      <c r="J725" s="184"/>
      <c r="K725" s="184"/>
      <c r="L725" s="184"/>
    </row>
    <row r="726" spans="7:12" x14ac:dyDescent="0.25">
      <c r="G726" s="184"/>
      <c r="H726" s="184"/>
      <c r="I726" s="184"/>
      <c r="J726" s="184"/>
      <c r="K726" s="184"/>
      <c r="L726" s="184"/>
    </row>
    <row r="727" spans="7:12" x14ac:dyDescent="0.25">
      <c r="G727" s="184"/>
      <c r="H727" s="184"/>
      <c r="I727" s="184"/>
      <c r="J727" s="184"/>
      <c r="K727" s="184"/>
      <c r="L727" s="184"/>
    </row>
    <row r="728" spans="7:12" x14ac:dyDescent="0.25">
      <c r="G728" s="184"/>
      <c r="H728" s="184"/>
      <c r="I728" s="184"/>
      <c r="J728" s="184"/>
      <c r="K728" s="184"/>
      <c r="L728" s="184"/>
    </row>
    <row r="729" spans="7:12" x14ac:dyDescent="0.25">
      <c r="G729" s="184"/>
      <c r="H729" s="184"/>
      <c r="I729" s="184"/>
      <c r="J729" s="184"/>
      <c r="K729" s="184"/>
      <c r="L729" s="184"/>
    </row>
    <row r="730" spans="7:12" x14ac:dyDescent="0.25">
      <c r="G730" s="184"/>
      <c r="H730" s="184"/>
      <c r="I730" s="184"/>
      <c r="J730" s="184"/>
      <c r="K730" s="184"/>
      <c r="L730" s="184"/>
    </row>
    <row r="731" spans="7:12" x14ac:dyDescent="0.25">
      <c r="G731" s="184"/>
      <c r="H731" s="184"/>
      <c r="I731" s="184"/>
      <c r="J731" s="184"/>
      <c r="K731" s="184"/>
      <c r="L731" s="184"/>
    </row>
    <row r="732" spans="7:12" x14ac:dyDescent="0.25">
      <c r="G732" s="184"/>
      <c r="H732" s="184"/>
      <c r="I732" s="184"/>
      <c r="J732" s="184"/>
      <c r="K732" s="184"/>
      <c r="L732" s="184"/>
    </row>
    <row r="733" spans="7:12" x14ac:dyDescent="0.25">
      <c r="G733" s="184"/>
      <c r="H733" s="184"/>
      <c r="I733" s="184"/>
      <c r="J733" s="184"/>
      <c r="K733" s="184"/>
      <c r="L733" s="184"/>
    </row>
    <row r="734" spans="7:12" x14ac:dyDescent="0.25">
      <c r="G734" s="184"/>
      <c r="H734" s="184"/>
      <c r="I734" s="184"/>
      <c r="J734" s="184"/>
      <c r="K734" s="184"/>
      <c r="L734" s="184"/>
    </row>
    <row r="735" spans="7:12" x14ac:dyDescent="0.25">
      <c r="G735" s="184"/>
      <c r="H735" s="184"/>
      <c r="I735" s="184"/>
      <c r="J735" s="184"/>
      <c r="K735" s="184"/>
      <c r="L735" s="184"/>
    </row>
    <row r="736" spans="7:12" x14ac:dyDescent="0.25">
      <c r="G736" s="184"/>
      <c r="H736" s="184"/>
      <c r="I736" s="184"/>
      <c r="J736" s="184"/>
      <c r="K736" s="184"/>
      <c r="L736" s="184"/>
    </row>
    <row r="737" spans="7:12" x14ac:dyDescent="0.25">
      <c r="G737" s="184"/>
      <c r="H737" s="184"/>
      <c r="I737" s="184"/>
      <c r="J737" s="184"/>
      <c r="K737" s="184"/>
      <c r="L737" s="184"/>
    </row>
    <row r="738" spans="7:12" x14ac:dyDescent="0.25">
      <c r="G738" s="184"/>
      <c r="H738" s="184"/>
      <c r="I738" s="184"/>
      <c r="J738" s="184"/>
      <c r="K738" s="184"/>
      <c r="L738" s="184"/>
    </row>
    <row r="739" spans="7:12" x14ac:dyDescent="0.25">
      <c r="G739" s="184"/>
      <c r="H739" s="184"/>
      <c r="I739" s="184"/>
      <c r="J739" s="184"/>
      <c r="K739" s="184"/>
      <c r="L739" s="184"/>
    </row>
    <row r="740" spans="7:12" x14ac:dyDescent="0.25">
      <c r="G740" s="184"/>
      <c r="H740" s="184"/>
      <c r="I740" s="184"/>
      <c r="J740" s="184"/>
      <c r="K740" s="184"/>
      <c r="L740" s="184"/>
    </row>
    <row r="741" spans="7:12" x14ac:dyDescent="0.25">
      <c r="G741" s="184"/>
      <c r="H741" s="184"/>
      <c r="I741" s="184"/>
      <c r="J741" s="184"/>
      <c r="K741" s="184"/>
      <c r="L741" s="184"/>
    </row>
    <row r="742" spans="7:12" x14ac:dyDescent="0.25">
      <c r="G742" s="184"/>
      <c r="H742" s="184"/>
      <c r="I742" s="184"/>
      <c r="J742" s="184"/>
      <c r="K742" s="184"/>
      <c r="L742" s="184"/>
    </row>
    <row r="743" spans="7:12" x14ac:dyDescent="0.25">
      <c r="G743" s="184"/>
      <c r="H743" s="184"/>
      <c r="I743" s="184"/>
      <c r="J743" s="184"/>
      <c r="K743" s="184"/>
      <c r="L743" s="184"/>
    </row>
    <row r="744" spans="7:12" x14ac:dyDescent="0.25">
      <c r="G744" s="184"/>
      <c r="H744" s="184"/>
      <c r="I744" s="184"/>
      <c r="J744" s="184"/>
      <c r="K744" s="184"/>
      <c r="L744" s="184"/>
    </row>
    <row r="745" spans="7:12" x14ac:dyDescent="0.25">
      <c r="G745" s="184"/>
      <c r="H745" s="184"/>
      <c r="I745" s="184"/>
      <c r="J745" s="184"/>
      <c r="K745" s="184"/>
      <c r="L745" s="184"/>
    </row>
    <row r="746" spans="7:12" x14ac:dyDescent="0.25">
      <c r="G746" s="184"/>
      <c r="H746" s="184"/>
      <c r="I746" s="184"/>
      <c r="J746" s="184"/>
      <c r="K746" s="184"/>
      <c r="L746" s="184"/>
    </row>
    <row r="747" spans="7:12" x14ac:dyDescent="0.25">
      <c r="G747" s="184"/>
      <c r="H747" s="184"/>
      <c r="I747" s="184"/>
      <c r="J747" s="184"/>
      <c r="K747" s="184"/>
      <c r="L747" s="184"/>
    </row>
    <row r="748" spans="7:12" x14ac:dyDescent="0.25">
      <c r="G748" s="184"/>
      <c r="H748" s="184"/>
      <c r="I748" s="184"/>
      <c r="J748" s="184"/>
      <c r="K748" s="184"/>
      <c r="L748" s="184"/>
    </row>
    <row r="749" spans="7:12" x14ac:dyDescent="0.25">
      <c r="G749" s="184"/>
      <c r="H749" s="184"/>
      <c r="I749" s="184"/>
      <c r="J749" s="184"/>
      <c r="K749" s="184"/>
      <c r="L749" s="184"/>
    </row>
    <row r="750" spans="7:12" x14ac:dyDescent="0.25">
      <c r="G750" s="184"/>
      <c r="H750" s="184"/>
      <c r="I750" s="184"/>
      <c r="J750" s="184"/>
      <c r="K750" s="184"/>
      <c r="L750" s="184"/>
    </row>
    <row r="751" spans="7:12" x14ac:dyDescent="0.25">
      <c r="G751" s="184"/>
      <c r="H751" s="184"/>
      <c r="I751" s="184"/>
      <c r="J751" s="184"/>
      <c r="K751" s="184"/>
      <c r="L751" s="184"/>
    </row>
    <row r="752" spans="7:12" x14ac:dyDescent="0.25">
      <c r="G752" s="184"/>
      <c r="H752" s="184"/>
      <c r="I752" s="184"/>
      <c r="J752" s="184"/>
      <c r="K752" s="184"/>
      <c r="L752" s="184"/>
    </row>
    <row r="753" spans="7:12" x14ac:dyDescent="0.25">
      <c r="G753" s="184"/>
      <c r="H753" s="184"/>
      <c r="I753" s="184"/>
      <c r="J753" s="184"/>
      <c r="K753" s="184"/>
      <c r="L753" s="184"/>
    </row>
    <row r="754" spans="7:12" x14ac:dyDescent="0.25">
      <c r="G754" s="184"/>
      <c r="H754" s="184"/>
      <c r="I754" s="184"/>
      <c r="J754" s="184"/>
      <c r="K754" s="184"/>
      <c r="L754" s="184"/>
    </row>
    <row r="755" spans="7:12" x14ac:dyDescent="0.25">
      <c r="G755" s="184"/>
      <c r="H755" s="184"/>
      <c r="I755" s="184"/>
      <c r="J755" s="184"/>
      <c r="K755" s="184"/>
      <c r="L755" s="184"/>
    </row>
    <row r="756" spans="7:12" x14ac:dyDescent="0.25">
      <c r="G756" s="184"/>
      <c r="H756" s="184"/>
      <c r="I756" s="184"/>
      <c r="J756" s="184"/>
      <c r="K756" s="184"/>
      <c r="L756" s="184"/>
    </row>
    <row r="757" spans="7:12" x14ac:dyDescent="0.25">
      <c r="G757" s="184"/>
      <c r="H757" s="184"/>
      <c r="I757" s="184"/>
      <c r="J757" s="184"/>
      <c r="K757" s="184"/>
      <c r="L757" s="184"/>
    </row>
    <row r="758" spans="7:12" x14ac:dyDescent="0.25">
      <c r="G758" s="184"/>
      <c r="H758" s="184"/>
      <c r="I758" s="184"/>
      <c r="J758" s="184"/>
      <c r="K758" s="184"/>
      <c r="L758" s="184"/>
    </row>
    <row r="759" spans="7:12" x14ac:dyDescent="0.25">
      <c r="G759" s="184"/>
      <c r="H759" s="184"/>
      <c r="I759" s="184"/>
      <c r="J759" s="184"/>
      <c r="K759" s="184"/>
      <c r="L759" s="184"/>
    </row>
    <row r="760" spans="7:12" x14ac:dyDescent="0.25">
      <c r="G760" s="184"/>
      <c r="H760" s="184"/>
      <c r="I760" s="184"/>
      <c r="J760" s="184"/>
      <c r="K760" s="184"/>
      <c r="L760" s="184"/>
    </row>
    <row r="761" spans="7:12" x14ac:dyDescent="0.25">
      <c r="G761" s="184"/>
      <c r="H761" s="184"/>
      <c r="I761" s="184"/>
      <c r="J761" s="184"/>
      <c r="K761" s="184"/>
      <c r="L761" s="184"/>
    </row>
    <row r="762" spans="7:12" x14ac:dyDescent="0.25">
      <c r="G762" s="184"/>
      <c r="H762" s="184"/>
      <c r="I762" s="184"/>
      <c r="J762" s="184"/>
      <c r="K762" s="184"/>
      <c r="L762" s="184"/>
    </row>
    <row r="763" spans="7:12" x14ac:dyDescent="0.25">
      <c r="G763" s="184"/>
      <c r="H763" s="184"/>
      <c r="I763" s="184"/>
      <c r="J763" s="184"/>
      <c r="K763" s="184"/>
      <c r="L763" s="184"/>
    </row>
    <row r="764" spans="7:12" x14ac:dyDescent="0.25">
      <c r="G764" s="184"/>
      <c r="H764" s="184"/>
      <c r="I764" s="184"/>
      <c r="J764" s="184"/>
      <c r="K764" s="184"/>
      <c r="L764" s="184"/>
    </row>
    <row r="765" spans="7:12" x14ac:dyDescent="0.25">
      <c r="G765" s="184"/>
      <c r="H765" s="184"/>
      <c r="I765" s="184"/>
      <c r="J765" s="184"/>
      <c r="K765" s="184"/>
      <c r="L765" s="184"/>
    </row>
    <row r="766" spans="7:12" x14ac:dyDescent="0.25">
      <c r="G766" s="184"/>
      <c r="H766" s="184"/>
      <c r="I766" s="184"/>
      <c r="J766" s="184"/>
      <c r="K766" s="184"/>
      <c r="L766" s="184"/>
    </row>
    <row r="767" spans="7:12" x14ac:dyDescent="0.25">
      <c r="G767" s="184"/>
      <c r="H767" s="184"/>
      <c r="I767" s="184"/>
      <c r="J767" s="184"/>
      <c r="K767" s="184"/>
      <c r="L767" s="184"/>
    </row>
    <row r="768" spans="7:12" x14ac:dyDescent="0.25">
      <c r="G768" s="184"/>
      <c r="H768" s="184"/>
      <c r="I768" s="184"/>
      <c r="J768" s="184"/>
      <c r="K768" s="184"/>
      <c r="L768" s="184"/>
    </row>
    <row r="769" spans="7:12" x14ac:dyDescent="0.25">
      <c r="G769" s="184"/>
      <c r="H769" s="184"/>
      <c r="I769" s="184"/>
      <c r="J769" s="184"/>
      <c r="K769" s="184"/>
      <c r="L769" s="184"/>
    </row>
    <row r="770" spans="7:12" x14ac:dyDescent="0.25">
      <c r="G770" s="184"/>
      <c r="H770" s="184"/>
      <c r="I770" s="184"/>
      <c r="J770" s="184"/>
      <c r="K770" s="184"/>
      <c r="L770" s="184"/>
    </row>
    <row r="771" spans="7:12" x14ac:dyDescent="0.25">
      <c r="G771" s="184"/>
      <c r="H771" s="184"/>
      <c r="I771" s="184"/>
      <c r="J771" s="184"/>
      <c r="K771" s="184"/>
      <c r="L771" s="184"/>
    </row>
    <row r="772" spans="7:12" x14ac:dyDescent="0.25">
      <c r="G772" s="184"/>
      <c r="H772" s="184"/>
      <c r="I772" s="184"/>
      <c r="J772" s="184"/>
      <c r="K772" s="184"/>
      <c r="L772" s="184"/>
    </row>
    <row r="773" spans="7:12" x14ac:dyDescent="0.25">
      <c r="G773" s="184"/>
      <c r="H773" s="184"/>
      <c r="I773" s="184"/>
      <c r="J773" s="184"/>
      <c r="K773" s="184"/>
      <c r="L773" s="184"/>
    </row>
    <row r="774" spans="7:12" x14ac:dyDescent="0.25">
      <c r="G774" s="184"/>
      <c r="H774" s="184"/>
      <c r="I774" s="184"/>
      <c r="J774" s="184"/>
      <c r="K774" s="184"/>
      <c r="L774" s="184"/>
    </row>
    <row r="775" spans="7:12" x14ac:dyDescent="0.25">
      <c r="G775" s="184"/>
      <c r="H775" s="184"/>
      <c r="I775" s="184"/>
      <c r="J775" s="184"/>
      <c r="K775" s="184"/>
      <c r="L775" s="184"/>
    </row>
    <row r="776" spans="7:12" x14ac:dyDescent="0.25">
      <c r="G776" s="184"/>
      <c r="H776" s="184"/>
      <c r="I776" s="184"/>
      <c r="J776" s="184"/>
      <c r="K776" s="184"/>
      <c r="L776" s="184"/>
    </row>
    <row r="777" spans="7:12" x14ac:dyDescent="0.25">
      <c r="G777" s="184"/>
      <c r="H777" s="184"/>
      <c r="I777" s="184"/>
      <c r="J777" s="184"/>
      <c r="K777" s="184"/>
      <c r="L777" s="184"/>
    </row>
    <row r="778" spans="7:12" x14ac:dyDescent="0.25">
      <c r="G778" s="184"/>
      <c r="H778" s="184"/>
      <c r="I778" s="184"/>
      <c r="J778" s="184"/>
      <c r="K778" s="184"/>
      <c r="L778" s="184"/>
    </row>
    <row r="779" spans="7:12" x14ac:dyDescent="0.25">
      <c r="G779" s="184"/>
      <c r="H779" s="184"/>
      <c r="I779" s="184"/>
      <c r="J779" s="184"/>
      <c r="K779" s="184"/>
      <c r="L779" s="184"/>
    </row>
    <row r="780" spans="7:12" x14ac:dyDescent="0.25">
      <c r="G780" s="184"/>
      <c r="H780" s="184"/>
      <c r="I780" s="184"/>
      <c r="J780" s="184"/>
      <c r="K780" s="184"/>
      <c r="L780" s="184"/>
    </row>
    <row r="781" spans="7:12" x14ac:dyDescent="0.25">
      <c r="G781" s="184"/>
      <c r="H781" s="184"/>
      <c r="I781" s="184"/>
      <c r="J781" s="184"/>
      <c r="K781" s="184"/>
      <c r="L781" s="184"/>
    </row>
    <row r="782" spans="7:12" x14ac:dyDescent="0.25">
      <c r="G782" s="184"/>
      <c r="H782" s="184"/>
      <c r="I782" s="184"/>
      <c r="J782" s="184"/>
      <c r="K782" s="184"/>
      <c r="L782" s="184"/>
    </row>
    <row r="783" spans="7:12" x14ac:dyDescent="0.25">
      <c r="G783" s="184"/>
      <c r="H783" s="184"/>
      <c r="I783" s="184"/>
      <c r="J783" s="184"/>
      <c r="K783" s="184"/>
      <c r="L783" s="184"/>
    </row>
    <row r="784" spans="7:12" x14ac:dyDescent="0.25">
      <c r="G784" s="184"/>
      <c r="H784" s="184"/>
      <c r="I784" s="184"/>
      <c r="J784" s="184"/>
      <c r="K784" s="184"/>
      <c r="L784" s="184"/>
    </row>
    <row r="785" spans="7:12" x14ac:dyDescent="0.25">
      <c r="G785" s="184"/>
      <c r="H785" s="184"/>
      <c r="I785" s="184"/>
      <c r="J785" s="184"/>
      <c r="K785" s="184"/>
      <c r="L785" s="184"/>
    </row>
    <row r="786" spans="7:12" x14ac:dyDescent="0.25">
      <c r="G786" s="184"/>
      <c r="H786" s="184"/>
      <c r="I786" s="184"/>
      <c r="J786" s="184"/>
      <c r="K786" s="184"/>
      <c r="L786" s="184"/>
    </row>
    <row r="787" spans="7:12" x14ac:dyDescent="0.25">
      <c r="G787" s="184"/>
      <c r="H787" s="184"/>
      <c r="I787" s="184"/>
      <c r="J787" s="184"/>
      <c r="K787" s="184"/>
      <c r="L787" s="184"/>
    </row>
    <row r="788" spans="7:12" x14ac:dyDescent="0.25">
      <c r="G788" s="184"/>
      <c r="H788" s="184"/>
      <c r="I788" s="184"/>
      <c r="J788" s="184"/>
      <c r="K788" s="184"/>
      <c r="L788" s="184"/>
    </row>
    <row r="789" spans="7:12" x14ac:dyDescent="0.25">
      <c r="G789" s="184"/>
      <c r="H789" s="184"/>
      <c r="I789" s="184"/>
      <c r="J789" s="184"/>
      <c r="K789" s="184"/>
      <c r="L789" s="184"/>
    </row>
    <row r="790" spans="7:12" x14ac:dyDescent="0.25">
      <c r="G790" s="184"/>
      <c r="H790" s="184"/>
      <c r="I790" s="184"/>
      <c r="J790" s="184"/>
      <c r="K790" s="184"/>
      <c r="L790" s="184"/>
    </row>
    <row r="791" spans="7:12" x14ac:dyDescent="0.25">
      <c r="G791" s="184"/>
      <c r="H791" s="184"/>
      <c r="I791" s="184"/>
      <c r="J791" s="184"/>
      <c r="K791" s="184"/>
      <c r="L791" s="184"/>
    </row>
    <row r="792" spans="7:12" x14ac:dyDescent="0.25">
      <c r="G792" s="184"/>
      <c r="H792" s="184"/>
      <c r="I792" s="184"/>
      <c r="J792" s="184"/>
      <c r="K792" s="184"/>
      <c r="L792" s="184"/>
    </row>
    <row r="793" spans="7:12" x14ac:dyDescent="0.25">
      <c r="G793" s="184"/>
      <c r="H793" s="184"/>
      <c r="I793" s="184"/>
      <c r="J793" s="184"/>
      <c r="K793" s="184"/>
      <c r="L793" s="184"/>
    </row>
    <row r="794" spans="7:12" x14ac:dyDescent="0.25">
      <c r="G794" s="184"/>
      <c r="H794" s="184"/>
      <c r="I794" s="184"/>
      <c r="J794" s="184"/>
      <c r="K794" s="184"/>
      <c r="L794" s="184"/>
    </row>
    <row r="795" spans="7:12" x14ac:dyDescent="0.25">
      <c r="G795" s="184"/>
      <c r="H795" s="184"/>
      <c r="I795" s="184"/>
      <c r="J795" s="184"/>
      <c r="K795" s="184"/>
      <c r="L795" s="184"/>
    </row>
    <row r="796" spans="7:12" x14ac:dyDescent="0.25">
      <c r="G796" s="184"/>
      <c r="H796" s="184"/>
      <c r="I796" s="184"/>
      <c r="J796" s="184"/>
      <c r="K796" s="184"/>
      <c r="L796" s="184"/>
    </row>
    <row r="797" spans="7:12" x14ac:dyDescent="0.25">
      <c r="G797" s="184"/>
      <c r="H797" s="184"/>
      <c r="I797" s="184"/>
      <c r="J797" s="184"/>
      <c r="K797" s="184"/>
      <c r="L797" s="184"/>
    </row>
    <row r="798" spans="7:12" x14ac:dyDescent="0.25">
      <c r="G798" s="184"/>
      <c r="H798" s="184"/>
      <c r="I798" s="184"/>
      <c r="J798" s="184"/>
      <c r="K798" s="184"/>
      <c r="L798" s="184"/>
    </row>
    <row r="799" spans="7:12" x14ac:dyDescent="0.25">
      <c r="G799" s="184"/>
      <c r="H799" s="184"/>
      <c r="I799" s="184"/>
      <c r="J799" s="184"/>
      <c r="K799" s="184"/>
      <c r="L799" s="184"/>
    </row>
    <row r="800" spans="7:12" x14ac:dyDescent="0.25">
      <c r="G800" s="184"/>
      <c r="H800" s="184"/>
      <c r="I800" s="184"/>
      <c r="J800" s="184"/>
      <c r="K800" s="184"/>
      <c r="L800" s="184"/>
    </row>
    <row r="801" spans="7:12" x14ac:dyDescent="0.25">
      <c r="G801" s="184"/>
      <c r="H801" s="184"/>
      <c r="I801" s="184"/>
      <c r="J801" s="184"/>
      <c r="K801" s="184"/>
      <c r="L801" s="184"/>
    </row>
    <row r="802" spans="7:12" x14ac:dyDescent="0.25">
      <c r="G802" s="184"/>
      <c r="H802" s="184"/>
      <c r="I802" s="184"/>
      <c r="J802" s="184"/>
      <c r="K802" s="184"/>
      <c r="L802" s="184"/>
    </row>
    <row r="803" spans="7:12" x14ac:dyDescent="0.25">
      <c r="G803" s="184"/>
      <c r="H803" s="184"/>
      <c r="I803" s="184"/>
      <c r="J803" s="184"/>
      <c r="K803" s="184"/>
      <c r="L803" s="184"/>
    </row>
    <row r="804" spans="7:12" x14ac:dyDescent="0.25">
      <c r="G804" s="184"/>
      <c r="H804" s="184"/>
      <c r="I804" s="184"/>
      <c r="J804" s="184"/>
      <c r="K804" s="184"/>
      <c r="L804" s="184"/>
    </row>
    <row r="805" spans="7:12" x14ac:dyDescent="0.25">
      <c r="G805" s="184"/>
      <c r="H805" s="184"/>
      <c r="I805" s="184"/>
      <c r="J805" s="184"/>
      <c r="K805" s="184"/>
      <c r="L805" s="184"/>
    </row>
    <row r="806" spans="7:12" x14ac:dyDescent="0.25">
      <c r="G806" s="184"/>
      <c r="H806" s="184"/>
      <c r="I806" s="184"/>
      <c r="J806" s="184"/>
      <c r="K806" s="184"/>
      <c r="L806" s="184"/>
    </row>
    <row r="807" spans="7:12" x14ac:dyDescent="0.25">
      <c r="G807" s="184"/>
      <c r="H807" s="184"/>
      <c r="I807" s="184"/>
      <c r="J807" s="184"/>
      <c r="K807" s="184"/>
      <c r="L807" s="184"/>
    </row>
    <row r="808" spans="7:12" x14ac:dyDescent="0.25">
      <c r="G808" s="184"/>
      <c r="H808" s="184"/>
      <c r="I808" s="184"/>
      <c r="J808" s="184"/>
      <c r="K808" s="184"/>
      <c r="L808" s="184"/>
    </row>
    <row r="809" spans="7:12" x14ac:dyDescent="0.25">
      <c r="G809" s="184"/>
      <c r="H809" s="184"/>
      <c r="I809" s="184"/>
      <c r="J809" s="184"/>
      <c r="K809" s="184"/>
      <c r="L809" s="184"/>
    </row>
    <row r="810" spans="7:12" x14ac:dyDescent="0.25">
      <c r="G810" s="184"/>
      <c r="H810" s="184"/>
      <c r="I810" s="184"/>
      <c r="J810" s="184"/>
      <c r="K810" s="184"/>
      <c r="L810" s="184"/>
    </row>
    <row r="811" spans="7:12" x14ac:dyDescent="0.25">
      <c r="G811" s="184"/>
      <c r="H811" s="184"/>
      <c r="I811" s="184"/>
      <c r="J811" s="184"/>
      <c r="K811" s="184"/>
      <c r="L811" s="184"/>
    </row>
    <row r="812" spans="7:12" x14ac:dyDescent="0.25">
      <c r="G812" s="184"/>
      <c r="H812" s="184"/>
      <c r="I812" s="184"/>
      <c r="J812" s="184"/>
      <c r="K812" s="184"/>
      <c r="L812" s="184"/>
    </row>
    <row r="813" spans="7:12" x14ac:dyDescent="0.25">
      <c r="G813" s="184"/>
      <c r="H813" s="184"/>
      <c r="I813" s="184"/>
      <c r="J813" s="184"/>
      <c r="K813" s="184"/>
      <c r="L813" s="184"/>
    </row>
    <row r="814" spans="7:12" x14ac:dyDescent="0.25">
      <c r="G814" s="184"/>
      <c r="H814" s="184"/>
      <c r="I814" s="184"/>
      <c r="J814" s="184"/>
      <c r="K814" s="184"/>
      <c r="L814" s="184"/>
    </row>
    <row r="815" spans="7:12" x14ac:dyDescent="0.25">
      <c r="G815" s="184"/>
      <c r="H815" s="184"/>
      <c r="I815" s="184"/>
      <c r="J815" s="184"/>
      <c r="K815" s="184"/>
      <c r="L815" s="184"/>
    </row>
    <row r="816" spans="7:12" x14ac:dyDescent="0.25">
      <c r="G816" s="184"/>
      <c r="H816" s="184"/>
      <c r="I816" s="184"/>
      <c r="J816" s="184"/>
      <c r="K816" s="184"/>
      <c r="L816" s="184"/>
    </row>
    <row r="817" spans="7:12" x14ac:dyDescent="0.25">
      <c r="G817" s="184"/>
      <c r="H817" s="184"/>
      <c r="I817" s="184"/>
      <c r="J817" s="184"/>
      <c r="K817" s="184"/>
      <c r="L817" s="184"/>
    </row>
    <row r="818" spans="7:12" x14ac:dyDescent="0.25">
      <c r="G818" s="184"/>
      <c r="H818" s="184"/>
      <c r="I818" s="184"/>
      <c r="J818" s="184"/>
      <c r="K818" s="184"/>
      <c r="L818" s="184"/>
    </row>
    <row r="819" spans="7:12" x14ac:dyDescent="0.25">
      <c r="G819" s="184"/>
      <c r="H819" s="184"/>
      <c r="I819" s="184"/>
      <c r="J819" s="184"/>
      <c r="K819" s="184"/>
      <c r="L819" s="184"/>
    </row>
    <row r="820" spans="7:12" x14ac:dyDescent="0.25">
      <c r="G820" s="184"/>
      <c r="H820" s="184"/>
      <c r="I820" s="184"/>
      <c r="J820" s="184"/>
      <c r="K820" s="184"/>
      <c r="L820" s="184"/>
    </row>
    <row r="821" spans="7:12" x14ac:dyDescent="0.25">
      <c r="G821" s="184"/>
      <c r="H821" s="184"/>
      <c r="I821" s="184"/>
      <c r="J821" s="184"/>
      <c r="K821" s="184"/>
      <c r="L821" s="184"/>
    </row>
    <row r="822" spans="7:12" x14ac:dyDescent="0.25">
      <c r="G822" s="184"/>
      <c r="H822" s="184"/>
      <c r="I822" s="184"/>
      <c r="J822" s="184"/>
      <c r="K822" s="184"/>
      <c r="L822" s="184"/>
    </row>
    <row r="823" spans="7:12" x14ac:dyDescent="0.25">
      <c r="G823" s="184"/>
      <c r="H823" s="184"/>
      <c r="I823" s="184"/>
      <c r="J823" s="184"/>
      <c r="K823" s="184"/>
      <c r="L823" s="184"/>
    </row>
    <row r="824" spans="7:12" x14ac:dyDescent="0.25">
      <c r="G824" s="184"/>
      <c r="H824" s="184"/>
      <c r="I824" s="184"/>
      <c r="J824" s="184"/>
      <c r="K824" s="184"/>
      <c r="L824" s="184"/>
    </row>
    <row r="825" spans="7:12" x14ac:dyDescent="0.25">
      <c r="G825" s="184"/>
      <c r="H825" s="184"/>
      <c r="I825" s="184"/>
      <c r="J825" s="184"/>
      <c r="K825" s="184"/>
      <c r="L825" s="184"/>
    </row>
    <row r="826" spans="7:12" x14ac:dyDescent="0.25">
      <c r="G826" s="184"/>
      <c r="H826" s="184"/>
      <c r="I826" s="184"/>
      <c r="J826" s="184"/>
      <c r="K826" s="184"/>
      <c r="L826" s="184"/>
    </row>
    <row r="827" spans="7:12" x14ac:dyDescent="0.25">
      <c r="G827" s="184"/>
      <c r="H827" s="184"/>
      <c r="I827" s="184"/>
      <c r="J827" s="184"/>
      <c r="K827" s="184"/>
      <c r="L827" s="184"/>
    </row>
    <row r="828" spans="7:12" x14ac:dyDescent="0.25">
      <c r="G828" s="184"/>
      <c r="H828" s="184"/>
      <c r="I828" s="184"/>
      <c r="J828" s="184"/>
      <c r="K828" s="184"/>
      <c r="L828" s="184"/>
    </row>
    <row r="829" spans="7:12" x14ac:dyDescent="0.25">
      <c r="G829" s="184"/>
      <c r="H829" s="184"/>
      <c r="I829" s="184"/>
      <c r="J829" s="184"/>
      <c r="K829" s="184"/>
      <c r="L829" s="184"/>
    </row>
    <row r="830" spans="7:12" x14ac:dyDescent="0.25">
      <c r="G830" s="184"/>
      <c r="H830" s="184"/>
      <c r="I830" s="184"/>
      <c r="J830" s="184"/>
      <c r="K830" s="184"/>
      <c r="L830" s="184"/>
    </row>
    <row r="831" spans="7:12" x14ac:dyDescent="0.25">
      <c r="G831" s="184"/>
      <c r="H831" s="184"/>
      <c r="I831" s="184"/>
      <c r="J831" s="184"/>
      <c r="K831" s="184"/>
      <c r="L831" s="184"/>
    </row>
    <row r="832" spans="7:12" x14ac:dyDescent="0.25">
      <c r="G832" s="184"/>
      <c r="H832" s="184"/>
      <c r="I832" s="184"/>
      <c r="J832" s="184"/>
      <c r="K832" s="184"/>
      <c r="L832" s="184"/>
    </row>
    <row r="833" spans="7:12" x14ac:dyDescent="0.25">
      <c r="G833" s="184"/>
      <c r="H833" s="184"/>
      <c r="I833" s="184"/>
      <c r="J833" s="184"/>
      <c r="K833" s="184"/>
      <c r="L833" s="184"/>
    </row>
    <row r="834" spans="7:12" x14ac:dyDescent="0.25">
      <c r="G834" s="184"/>
      <c r="H834" s="184"/>
      <c r="I834" s="184"/>
      <c r="J834" s="184"/>
      <c r="K834" s="184"/>
      <c r="L834" s="184"/>
    </row>
    <row r="835" spans="7:12" x14ac:dyDescent="0.25">
      <c r="G835" s="184"/>
      <c r="H835" s="184"/>
      <c r="I835" s="184"/>
      <c r="J835" s="184"/>
      <c r="K835" s="184"/>
      <c r="L835" s="184"/>
    </row>
    <row r="836" spans="7:12" x14ac:dyDescent="0.25">
      <c r="G836" s="184"/>
      <c r="H836" s="184"/>
      <c r="I836" s="184"/>
      <c r="J836" s="184"/>
      <c r="K836" s="184"/>
      <c r="L836" s="184"/>
    </row>
    <row r="837" spans="7:12" x14ac:dyDescent="0.25">
      <c r="G837" s="184"/>
      <c r="H837" s="184"/>
      <c r="I837" s="184"/>
      <c r="J837" s="184"/>
      <c r="K837" s="184"/>
      <c r="L837" s="184"/>
    </row>
    <row r="838" spans="7:12" x14ac:dyDescent="0.25">
      <c r="G838" s="184"/>
      <c r="H838" s="184"/>
      <c r="I838" s="184"/>
      <c r="J838" s="184"/>
      <c r="K838" s="184"/>
      <c r="L838" s="184"/>
    </row>
    <row r="839" spans="7:12" x14ac:dyDescent="0.25">
      <c r="G839" s="184"/>
      <c r="H839" s="184"/>
      <c r="I839" s="184"/>
      <c r="J839" s="184"/>
      <c r="K839" s="184"/>
      <c r="L839" s="184"/>
    </row>
    <row r="840" spans="7:12" x14ac:dyDescent="0.25">
      <c r="G840" s="184"/>
      <c r="H840" s="184"/>
      <c r="I840" s="184"/>
      <c r="J840" s="184"/>
      <c r="K840" s="184"/>
      <c r="L840" s="184"/>
    </row>
    <row r="841" spans="7:12" x14ac:dyDescent="0.25">
      <c r="G841" s="184"/>
      <c r="H841" s="184"/>
      <c r="I841" s="184"/>
      <c r="J841" s="184"/>
      <c r="K841" s="184"/>
      <c r="L841" s="184"/>
    </row>
    <row r="842" spans="7:12" x14ac:dyDescent="0.25">
      <c r="G842" s="184"/>
      <c r="H842" s="184"/>
      <c r="I842" s="184"/>
      <c r="J842" s="184"/>
      <c r="K842" s="184"/>
      <c r="L842" s="184"/>
    </row>
    <row r="843" spans="7:12" x14ac:dyDescent="0.25">
      <c r="G843" s="184"/>
      <c r="H843" s="184"/>
      <c r="I843" s="184"/>
      <c r="J843" s="184"/>
      <c r="K843" s="184"/>
      <c r="L843" s="184"/>
    </row>
    <row r="844" spans="7:12" x14ac:dyDescent="0.25">
      <c r="G844" s="184"/>
      <c r="H844" s="184"/>
      <c r="I844" s="184"/>
      <c r="J844" s="184"/>
      <c r="K844" s="184"/>
      <c r="L844" s="184"/>
    </row>
    <row r="845" spans="7:12" x14ac:dyDescent="0.25">
      <c r="G845" s="184"/>
      <c r="H845" s="184"/>
      <c r="I845" s="184"/>
      <c r="J845" s="184"/>
      <c r="K845" s="184"/>
      <c r="L845" s="184"/>
    </row>
    <row r="846" spans="7:12" x14ac:dyDescent="0.25">
      <c r="G846" s="184"/>
      <c r="H846" s="184"/>
      <c r="I846" s="184"/>
      <c r="J846" s="184"/>
      <c r="K846" s="184"/>
      <c r="L846" s="184"/>
    </row>
    <row r="847" spans="7:12" x14ac:dyDescent="0.25">
      <c r="G847" s="184"/>
      <c r="H847" s="184"/>
      <c r="I847" s="184"/>
      <c r="J847" s="184"/>
      <c r="K847" s="184"/>
      <c r="L847" s="184"/>
    </row>
    <row r="848" spans="7:12" x14ac:dyDescent="0.25">
      <c r="G848" s="184"/>
      <c r="H848" s="184"/>
      <c r="I848" s="184"/>
      <c r="J848" s="184"/>
      <c r="K848" s="184"/>
      <c r="L848" s="184"/>
    </row>
    <row r="849" spans="7:12" x14ac:dyDescent="0.25">
      <c r="G849" s="184"/>
      <c r="H849" s="184"/>
      <c r="I849" s="184"/>
      <c r="J849" s="184"/>
      <c r="K849" s="184"/>
      <c r="L849" s="184"/>
    </row>
    <row r="850" spans="7:12" x14ac:dyDescent="0.25">
      <c r="G850" s="184"/>
      <c r="H850" s="184"/>
      <c r="I850" s="184"/>
      <c r="J850" s="184"/>
      <c r="K850" s="184"/>
      <c r="L850" s="184"/>
    </row>
    <row r="851" spans="7:12" x14ac:dyDescent="0.25">
      <c r="G851" s="184"/>
      <c r="H851" s="184"/>
      <c r="I851" s="184"/>
      <c r="J851" s="184"/>
      <c r="K851" s="184"/>
      <c r="L851" s="184"/>
    </row>
    <row r="852" spans="7:12" x14ac:dyDescent="0.25">
      <c r="G852" s="184"/>
      <c r="H852" s="184"/>
      <c r="I852" s="184"/>
      <c r="J852" s="184"/>
      <c r="K852" s="184"/>
      <c r="L852" s="184"/>
    </row>
    <row r="853" spans="7:12" x14ac:dyDescent="0.25">
      <c r="G853" s="184"/>
      <c r="H853" s="184"/>
      <c r="I853" s="184"/>
      <c r="J853" s="184"/>
      <c r="K853" s="184"/>
      <c r="L853" s="184"/>
    </row>
    <row r="854" spans="7:12" x14ac:dyDescent="0.25">
      <c r="G854" s="184"/>
      <c r="H854" s="184"/>
      <c r="I854" s="184"/>
      <c r="J854" s="184"/>
      <c r="K854" s="184"/>
      <c r="L854" s="184"/>
    </row>
    <row r="855" spans="7:12" x14ac:dyDescent="0.25">
      <c r="G855" s="184"/>
      <c r="H855" s="184"/>
      <c r="I855" s="184"/>
      <c r="J855" s="184"/>
      <c r="K855" s="184"/>
      <c r="L855" s="184"/>
    </row>
    <row r="856" spans="7:12" x14ac:dyDescent="0.25">
      <c r="G856" s="184"/>
      <c r="H856" s="184"/>
      <c r="I856" s="184"/>
      <c r="J856" s="184"/>
      <c r="K856" s="184"/>
      <c r="L856" s="184"/>
    </row>
    <row r="857" spans="7:12" x14ac:dyDescent="0.25">
      <c r="G857" s="184"/>
      <c r="H857" s="184"/>
      <c r="I857" s="184"/>
      <c r="J857" s="184"/>
      <c r="K857" s="184"/>
      <c r="L857" s="184"/>
    </row>
    <row r="858" spans="7:12" x14ac:dyDescent="0.25">
      <c r="G858" s="184"/>
      <c r="H858" s="184"/>
      <c r="I858" s="184"/>
      <c r="J858" s="184"/>
      <c r="K858" s="184"/>
      <c r="L858" s="184"/>
    </row>
    <row r="859" spans="7:12" x14ac:dyDescent="0.25">
      <c r="G859" s="184"/>
      <c r="H859" s="184"/>
      <c r="I859" s="184"/>
      <c r="J859" s="184"/>
      <c r="K859" s="184"/>
      <c r="L859" s="184"/>
    </row>
    <row r="860" spans="7:12" x14ac:dyDescent="0.25">
      <c r="G860" s="184"/>
      <c r="H860" s="184"/>
      <c r="I860" s="184"/>
      <c r="J860" s="184"/>
      <c r="K860" s="184"/>
      <c r="L860" s="184"/>
    </row>
    <row r="861" spans="7:12" x14ac:dyDescent="0.25">
      <c r="G861" s="184"/>
      <c r="H861" s="184"/>
      <c r="I861" s="184"/>
      <c r="J861" s="184"/>
      <c r="K861" s="184"/>
      <c r="L861" s="184"/>
    </row>
    <row r="862" spans="7:12" x14ac:dyDescent="0.25">
      <c r="G862" s="184"/>
      <c r="H862" s="184"/>
      <c r="I862" s="184"/>
      <c r="J862" s="184"/>
      <c r="K862" s="184"/>
      <c r="L862" s="184"/>
    </row>
  </sheetData>
  <mergeCells count="2">
    <mergeCell ref="C1:C2"/>
    <mergeCell ref="C3:C4"/>
  </mergeCells>
  <phoneticPr fontId="11" type="noConversion"/>
  <conditionalFormatting sqref="AJ81:AJ88 AL81:AM88 AO81:BH88 AD81:AH88 M81:AB88">
    <cfRule type="cellIs" dxfId="5" priority="6" operator="greaterThan">
      <formula>0.01</formula>
    </cfRule>
  </conditionalFormatting>
  <conditionalFormatting sqref="D83:D86 C83 C3:L82">
    <cfRule type="cellIs" dxfId="4" priority="5" operator="lessThanOrEqual">
      <formula>0</formula>
    </cfRule>
  </conditionalFormatting>
  <conditionalFormatting sqref="D88:D91">
    <cfRule type="cellIs" dxfId="3" priority="4" operator="lessThanOrEqual">
      <formula>0</formula>
    </cfRule>
  </conditionalFormatting>
  <conditionalFormatting sqref="D93:D96">
    <cfRule type="cellIs" dxfId="2" priority="3" operator="lessThanOrEqual">
      <formula>0</formula>
    </cfRule>
  </conditionalFormatting>
  <conditionalFormatting sqref="E93:L96">
    <cfRule type="cellIs" dxfId="1" priority="1" operator="lessThan">
      <formula>0.05</formula>
    </cfRule>
    <cfRule type="cellIs" dxfId="0" priority="2" operator="greaterThan">
      <formula>0.05</formula>
    </cfRule>
  </conditionalFormatting>
  <hyperlinks>
    <hyperlink ref="E2" r:id="rId1" display="javascript:gg('Bacteroidaceae');"/>
    <hyperlink ref="F2" r:id="rId2" display="javascript:gg('Porphyromonadaceae');"/>
    <hyperlink ref="G2" r:id="rId3" display="javascript:gg('Rikenellaceae');"/>
    <hyperlink ref="H2" r:id="rId4" display="javascript:gg('Deferribacteraceae');"/>
    <hyperlink ref="I2" r:id="rId5" display="javascript:gg('Lachnospiraceae');"/>
    <hyperlink ref="J2" r:id="rId6" display="javascript:gg('Ruminococcaceae');"/>
    <hyperlink ref="K2" r:id="rId7" display="javascript:gg('Other');"/>
    <hyperlink ref="L2" r:id="rId8" display="javascript:gg('Enterobacteriaceae');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Genus&amp;species means</vt:lpstr>
      <vt:lpstr>Phylum &amp; graphs</vt:lpstr>
      <vt:lpstr>Radar graphs + stats</vt:lpstr>
      <vt:lpstr>Family data</vt:lpstr>
      <vt:lpstr>'Family data'!taxon_1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Rosemary Walzem</dc:creator>
  <cp:lastModifiedBy>swirth</cp:lastModifiedBy>
  <dcterms:created xsi:type="dcterms:W3CDTF">2012-10-30T20:54:09Z</dcterms:created>
  <dcterms:modified xsi:type="dcterms:W3CDTF">2012-12-04T02:20:42Z</dcterms:modified>
</cp:coreProperties>
</file>